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name="申込情報入力" sheetId="1" state="visible" r:id="rId1"/>
    <sheet name="集計表" sheetId="2" state="visible" r:id="rId2"/>
    <sheet name="熊本市・合志市" sheetId="3" state="visible" r:id="rId3"/>
    <sheet name="荒尾市・玉名市・玉名郡・山鹿市" sheetId="4" state="visible" r:id="rId4"/>
    <sheet name="菊池市・菊池郡・阿蘇市・阿蘇郡・上益城郡・下益城郡" sheetId="5" state="visible" r:id="rId5"/>
    <sheet name="宇土市・宇城市・八代市・八代郡・水俣市" sheetId="6" state="visible" r:id="rId6"/>
    <sheet name="葦北郡・人吉市・球磨郡・上天草市・天草市・天草郡" sheetId="7" state="visible" r:id="rId7"/>
    <sheet name="データシート" sheetId="8" state="hidden" r:id="rId8"/>
  </sheets>
  <definedNames>
    <definedName name="_xlnm.Print_Titles" localSheetId="1">'集計表'!1:13</definedName>
    <definedName name="_xlnm.Print_Titles" localSheetId="2">'熊本市・合志市'!1:13</definedName>
    <definedName name="_xlnm.Print_Titles" localSheetId="3">'荒尾市・玉名市・玉名郡・山鹿市'!1:13</definedName>
    <definedName name="_xlnm.Print_Titles" localSheetId="4">'菊池市・菊池郡・阿蘇市・阿蘇郡・上益城郡・下益城郡'!1:13</definedName>
    <definedName name="_xlnm.Print_Titles" localSheetId="5">'宇土市・宇城市・八代市・八代郡・水俣市'!1:13</definedName>
    <definedName name="_xlnm.Print_Titles" localSheetId="6">'葦北郡・人吉市・球磨郡・上天草市・天草市・天草郡'!1:13</definedName>
  </definedNames>
  <calcPr calcId="124519" fullCalcOnLoad="1"/>
</workbook>
</file>

<file path=xl/styles.xml><?xml version="1.0" encoding="utf-8"?>
<styleSheet xmlns="http://schemas.openxmlformats.org/spreadsheetml/2006/main">
  <numFmts count="4">
    <numFmt numFmtId="164" formatCode="#,##0枚"/>
    <numFmt numFmtId="165" formatCode="yyyy年mm月dd日(aaa)"/>
    <numFmt numFmtId="166" formatCode="@　様"/>
    <numFmt numFmtId="167" formatCode="@&quot;　様&quot;"/>
  </numFmts>
  <fonts count="9">
    <font>
      <name val="Calibri"/>
      <family val="2"/>
      <color theme="1"/>
      <sz val="11"/>
      <scheme val="minor"/>
    </font>
    <font>
      <b val="1"/>
      <sz val="18"/>
    </font>
    <font>
      <b val="1"/>
      <sz val="16"/>
    </font>
    <font>
      <sz val="16"/>
    </font>
    <font>
      <b val="1"/>
      <color rgb="00FF0000"/>
      <sz val="16"/>
    </font>
    <font>
      <b val="1"/>
      <sz val="11"/>
    </font>
    <font>
      <b val="1"/>
      <sz val="20"/>
    </font>
    <font>
      <sz val="12"/>
    </font>
    <font>
      <color rgb="000000FF"/>
      <u val="single"/>
    </font>
  </fonts>
  <fills count="4">
    <fill>
      <patternFill/>
    </fill>
    <fill>
      <patternFill patternType="gray125"/>
    </fill>
    <fill>
      <patternFill patternType="solid">
        <fgColor rgb="00FFFFA0"/>
        <bgColor rgb="00FFFFA0"/>
      </patternFill>
    </fill>
    <fill>
      <patternFill patternType="solid">
        <fgColor rgb="E0E0E0E0"/>
        <bgColor rgb="E0E0E0E0"/>
      </patternFill>
    </fill>
  </fills>
  <borders count="44">
    <border>
      <left/>
      <right/>
      <top/>
      <bottom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medium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/>
      <right/>
      <top/>
      <bottom style="medium"/>
      <diagonal/>
    </border>
    <border>
      <left/>
      <right/>
      <top style="medium"/>
      <bottom/>
      <diagonal/>
    </border>
    <border>
      <left/>
      <right style="medium"/>
      <top/>
      <bottom style="medium"/>
      <diagonal/>
    </border>
    <border>
      <left style="medium"/>
      <right/>
      <top/>
      <bottom style="medium"/>
      <diagonal/>
    </border>
    <border>
      <left/>
      <right style="medium"/>
      <top style="medium"/>
      <bottom/>
      <diagonal/>
    </border>
    <border>
      <left style="medium"/>
      <right/>
      <top style="medium"/>
      <bottom/>
      <diagonal/>
    </border>
    <border>
      <left/>
      <right style="thin"/>
      <top style="medium"/>
      <bottom/>
      <diagonal/>
    </border>
    <border>
      <left/>
      <right/>
      <top style="medium"/>
      <bottom style="thin"/>
      <diagonal/>
    </border>
    <border>
      <left/>
      <right style="thin"/>
      <top style="medium"/>
      <bottom style="thin"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/>
      <right/>
      <top style="thin"/>
      <bottom style="medium"/>
      <diagonal/>
    </border>
    <border>
      <left/>
      <right style="thin"/>
      <top style="thin"/>
      <bottom style="medium"/>
      <diagonal/>
    </border>
    <border>
      <left style="hair"/>
      <right style="hair"/>
      <top style="hair"/>
      <bottom style="hair"/>
      <diagonal/>
    </border>
    <border>
      <left style="hair"/>
      <right style="hair"/>
      <top style="medium"/>
      <bottom style="medium"/>
      <diagonal/>
    </border>
    <border>
      <left style="hair"/>
      <right style="medium"/>
      <top style="medium"/>
      <bottom style="medium"/>
      <diagonal/>
    </border>
    <border>
      <left style="medium"/>
      <right style="hair"/>
      <top style="medium"/>
      <bottom style="medium"/>
      <diagonal/>
    </border>
    <border>
      <left style="medium"/>
      <right/>
      <top/>
      <bottom/>
      <diagonal/>
    </border>
    <border>
      <left/>
      <right style="medium"/>
      <top/>
      <bottom/>
      <diagonal/>
    </border>
    <border>
      <left style="medium"/>
      <right style="hair"/>
      <top style="hair"/>
      <bottom style="hair"/>
      <diagonal/>
    </border>
    <border>
      <left style="hair"/>
      <right style="medium"/>
      <top style="hair"/>
      <bottom style="hair"/>
      <diagonal/>
    </border>
    <border>
      <left style="medium"/>
      <right style="hair"/>
      <top style="hair"/>
      <bottom style="medium"/>
      <diagonal/>
    </border>
    <border>
      <left style="hair"/>
      <right style="medium"/>
      <top style="hair"/>
      <bottom style="medium"/>
      <diagonal/>
    </border>
    <border>
      <left style="hair"/>
      <right style="hair"/>
      <top style="hair"/>
      <bottom style="medium"/>
      <diagonal/>
    </border>
    <border>
      <left style="medium"/>
      <right style="medium"/>
      <top style="thin"/>
      <bottom style="thin"/>
      <diagonal/>
    </border>
    <border>
      <left style="medium"/>
      <right style="medium"/>
      <top/>
      <bottom style="medium"/>
      <diagonal/>
    </border>
    <border>
      <left style="medium"/>
      <right style="medium"/>
      <top style="medium"/>
      <bottom/>
      <diagonal/>
    </border>
    <border>
      <left style="medium"/>
      <right style="medium"/>
      <top style="thin"/>
      <bottom style="medium"/>
      <diagonal/>
    </border>
    <border>
      <left style="medium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numFmtId="0" fontId="0" fillId="0" borderId="0"/>
  </cellStyleXfs>
  <cellXfs count="90">
    <xf numFmtId="0" fontId="0" fillId="0" borderId="0" pivotButton="0" quotePrefix="0" xfId="0"/>
    <xf numFmtId="0" fontId="1" fillId="0" borderId="1" applyAlignment="1" pivotButton="0" quotePrefix="0" xfId="0">
      <alignment horizontal="center" vertical="center" shrinkToFit="1"/>
    </xf>
    <xf numFmtId="0" fontId="0" fillId="0" borderId="2" pivotButton="0" quotePrefix="0" xfId="0"/>
    <xf numFmtId="0" fontId="0" fillId="0" borderId="3" pivotButton="0" quotePrefix="0" xfId="0"/>
    <xf numFmtId="0" fontId="2" fillId="0" borderId="4" applyAlignment="1" pivotButton="0" quotePrefix="0" xfId="0">
      <alignment horizontal="center" vertical="center" shrinkToFit="1"/>
    </xf>
    <xf numFmtId="164" fontId="2" fillId="0" borderId="4" applyAlignment="1" pivotButton="0" quotePrefix="0" xfId="0">
      <alignment horizontal="center" vertical="center" shrinkToFit="1"/>
    </xf>
    <xf numFmtId="0" fontId="4" fillId="3" borderId="4" applyAlignment="1" pivotButton="0" quotePrefix="0" xfId="0">
      <alignment horizontal="center" vertical="center" shrinkToFit="1"/>
    </xf>
    <xf numFmtId="0" fontId="0" fillId="0" borderId="4" pivotButton="0" quotePrefix="0" xfId="0"/>
    <xf numFmtId="0" fontId="2" fillId="0" borderId="6" applyAlignment="1" pivotButton="0" quotePrefix="0" xfId="0">
      <alignment horizontal="center" vertical="center" shrinkToFit="1"/>
    </xf>
    <xf numFmtId="166" fontId="3" fillId="2" borderId="7" applyAlignment="1" applyProtection="1" pivotButton="0" quotePrefix="0" xfId="0">
      <alignment horizontal="center" vertical="center" shrinkToFit="1"/>
      <protection locked="0" hidden="0"/>
    </xf>
    <xf numFmtId="165" fontId="3" fillId="2" borderId="7" applyAlignment="1" applyProtection="1" pivotButton="0" quotePrefix="0" xfId="0">
      <alignment horizontal="center" vertical="center" shrinkToFit="1"/>
      <protection locked="0" hidden="0"/>
    </xf>
    <xf numFmtId="0" fontId="5" fillId="0" borderId="0" applyAlignment="1" pivotButton="0" quotePrefix="0" xfId="0">
      <alignment horizontal="left" vertical="center" wrapText="1"/>
    </xf>
    <xf numFmtId="0" fontId="2" fillId="0" borderId="8" applyAlignment="1" pivotButton="0" quotePrefix="0" xfId="0">
      <alignment horizontal="center" vertical="center" shrinkToFit="1"/>
    </xf>
    <xf numFmtId="0" fontId="3" fillId="2" borderId="9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center" vertical="center" shrinkToFit="1"/>
    </xf>
    <xf numFmtId="49" fontId="3" fillId="2" borderId="7" applyAlignment="1" applyProtection="1" pivotButton="0" quotePrefix="0" xfId="0">
      <alignment horizontal="center" vertical="center" shrinkToFit="1"/>
      <protection locked="0" hidden="0"/>
    </xf>
    <xf numFmtId="0" fontId="2" fillId="0" borderId="10" applyAlignment="1" pivotButton="0" quotePrefix="0" xfId="0">
      <alignment horizontal="center" vertical="center" shrinkToFit="1"/>
    </xf>
    <xf numFmtId="0" fontId="3" fillId="2" borderId="11" applyAlignment="1" applyProtection="1" pivotButton="0" quotePrefix="0" xfId="0">
      <alignment horizontal="center" vertical="center" shrinkToFit="1"/>
      <protection locked="0" hidden="0"/>
    </xf>
    <xf numFmtId="49" fontId="3" fillId="2" borderId="11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left" vertical="center"/>
    </xf>
    <xf numFmtId="0" fontId="3" fillId="2" borderId="4" applyAlignment="1" applyProtection="1" pivotButton="0" quotePrefix="0" xfId="0">
      <alignment horizontal="left" vertical="top" wrapText="1"/>
      <protection locked="0" hidden="0"/>
    </xf>
    <xf numFmtId="0" fontId="2" fillId="0" borderId="0" applyAlignment="1" pivotButton="0" quotePrefix="0" xfId="0">
      <alignment horizontal="right" vertical="top"/>
    </xf>
    <xf numFmtId="0" fontId="0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center" vertical="center" shrinkToFit="1"/>
    </xf>
    <xf numFmtId="167" fontId="3" fillId="0" borderId="6" applyAlignment="1" pivotButton="0" quotePrefix="0" xfId="0">
      <alignment horizontal="center" vertical="center" shrinkToFit="1"/>
    </xf>
    <xf numFmtId="0" fontId="0" fillId="0" borderId="13" pivotButton="0" quotePrefix="0" xfId="0"/>
    <xf numFmtId="0" fontId="3" fillId="0" borderId="13" applyAlignment="1" pivotButton="0" quotePrefix="0" xfId="0">
      <alignment horizontal="center" vertical="center" shrinkToFit="1"/>
    </xf>
    <xf numFmtId="0" fontId="0" fillId="0" borderId="13" applyAlignment="1" pivotButton="0" quotePrefix="0" xfId="0">
      <alignment horizontal="center" vertical="center" shrinkToFit="1"/>
    </xf>
    <xf numFmtId="0" fontId="0" fillId="0" borderId="7" pivotButton="0" quotePrefix="0" xfId="0"/>
    <xf numFmtId="0" fontId="0" fillId="0" borderId="8" pivotButton="0" quotePrefix="0" xfId="0"/>
    <xf numFmtId="0" fontId="0" fillId="0" borderId="12" pivotButton="0" quotePrefix="0" xfId="0"/>
    <xf numFmtId="165" fontId="0" fillId="0" borderId="12" applyAlignment="1" pivotButton="0" quotePrefix="0" xfId="0">
      <alignment horizontal="center" vertical="center" shrinkToFit="1"/>
    </xf>
    <xf numFmtId="0" fontId="0" fillId="0" borderId="12" applyAlignment="1" pivotButton="0" quotePrefix="0" xfId="0">
      <alignment horizontal="center" vertical="center" shrinkToFit="1"/>
    </xf>
    <xf numFmtId="164" fontId="0" fillId="0" borderId="12" applyAlignment="1" pivotButton="0" quotePrefix="0" xfId="0">
      <alignment horizontal="center" vertical="center" shrinkToFit="1"/>
    </xf>
    <xf numFmtId="0" fontId="0" fillId="0" borderId="9" pivotButton="0" quotePrefix="0" xfId="0"/>
    <xf numFmtId="0" fontId="0" fillId="3" borderId="40" pivotButton="0" quotePrefix="0" xfId="0"/>
    <xf numFmtId="0" fontId="0" fillId="3" borderId="19" applyAlignment="1" pivotButton="0" quotePrefix="0" xfId="0">
      <alignment horizontal="center" vertical="center" shrinkToFit="1"/>
    </xf>
    <xf numFmtId="0" fontId="0" fillId="3" borderId="18" pivotButton="0" quotePrefix="0" xfId="0"/>
    <xf numFmtId="0" fontId="0" fillId="3" borderId="39" pivotButton="0" quotePrefix="0" xfId="0"/>
    <xf numFmtId="0" fontId="0" fillId="3" borderId="8" applyAlignment="1" pivotButton="0" quotePrefix="0" xfId="0">
      <alignment horizontal="center" vertical="center" shrinkToFit="1"/>
    </xf>
    <xf numFmtId="0" fontId="0" fillId="3" borderId="9" applyAlignment="1" pivotButton="0" quotePrefix="0" xfId="0">
      <alignment horizontal="center" vertical="center" shrinkToFit="1"/>
    </xf>
    <xf numFmtId="0" fontId="8" fillId="0" borderId="38" applyAlignment="1" pivotButton="0" quotePrefix="0" xfId="0">
      <alignment horizontal="left" vertical="center" shrinkToFit="1"/>
    </xf>
    <xf numFmtId="3" fontId="0" fillId="0" borderId="10" pivotButton="0" quotePrefix="0" xfId="0"/>
    <xf numFmtId="3" fontId="0" fillId="0" borderId="11" pivotButton="0" quotePrefix="0" xfId="0"/>
    <xf numFmtId="0" fontId="0" fillId="0" borderId="4" applyAlignment="1" pivotButton="0" quotePrefix="0" xfId="0">
      <alignment horizontal="left" vertical="center"/>
    </xf>
    <xf numFmtId="3" fontId="0" fillId="0" borderId="42" pivotButton="0" quotePrefix="0" xfId="0"/>
    <xf numFmtId="3" fontId="0" fillId="0" borderId="43" pivotButton="0" quotePrefix="0" xfId="0"/>
    <xf numFmtId="0" fontId="3" fillId="0" borderId="6" applyAlignment="1" pivotButton="0" quotePrefix="0" xfId="0">
      <alignment horizontal="center" vertical="center" shrinkToFit="1"/>
    </xf>
    <xf numFmtId="167" fontId="3" fillId="0" borderId="13" applyAlignment="1" pivotButton="0" quotePrefix="0" xfId="0">
      <alignment horizontal="center" vertical="center" shrinkToFit="1"/>
    </xf>
    <xf numFmtId="0" fontId="0" fillId="0" borderId="21" pivotButton="0" quotePrefix="0" xfId="0"/>
    <xf numFmtId="0" fontId="0" fillId="0" borderId="22" pivotButton="0" quotePrefix="0" xfId="0"/>
    <xf numFmtId="165" fontId="3" fillId="0" borderId="13" applyAlignment="1" pivotButton="0" quotePrefix="0" xfId="0">
      <alignment horizontal="center" vertical="center" shrinkToFit="1"/>
    </xf>
    <xf numFmtId="164" fontId="3" fillId="0" borderId="13" applyAlignment="1" pivotButton="0" quotePrefix="0" xfId="0">
      <alignment horizontal="center" vertical="center" shrinkToFit="1"/>
    </xf>
    <xf numFmtId="0" fontId="3" fillId="0" borderId="8" applyAlignment="1" pivotButton="0" quotePrefix="0" xfId="0">
      <alignment horizontal="center" vertical="center" shrinkToFit="1"/>
    </xf>
    <xf numFmtId="0" fontId="3" fillId="0" borderId="12" applyAlignment="1" pivotButton="0" quotePrefix="0" xfId="0">
      <alignment horizontal="center" vertical="center" shrinkToFit="1"/>
    </xf>
    <xf numFmtId="0" fontId="0" fillId="0" borderId="25" pivotButton="0" quotePrefix="0" xfId="0"/>
    <xf numFmtId="0" fontId="0" fillId="0" borderId="26" pivotButton="0" quotePrefix="0" xfId="0"/>
    <xf numFmtId="167" fontId="3" fillId="0" borderId="12" applyAlignment="1" pivotButton="0" quotePrefix="0" xfId="0">
      <alignment horizontal="center" vertical="center" shrinkToFit="1"/>
    </xf>
    <xf numFmtId="0" fontId="0" fillId="3" borderId="19" pivotButton="0" quotePrefix="0" xfId="0"/>
    <xf numFmtId="0" fontId="0" fillId="3" borderId="15" pivotButton="0" quotePrefix="0" xfId="0"/>
    <xf numFmtId="0" fontId="7" fillId="3" borderId="19" applyAlignment="1" pivotButton="0" quotePrefix="0" xfId="0">
      <alignment horizontal="center" vertical="center" shrinkToFit="1"/>
    </xf>
    <xf numFmtId="0" fontId="0" fillId="3" borderId="17" pivotButton="0" quotePrefix="0" xfId="0"/>
    <xf numFmtId="0" fontId="0" fillId="3" borderId="14" pivotButton="0" quotePrefix="0" xfId="0"/>
    <xf numFmtId="0" fontId="7" fillId="3" borderId="8" applyAlignment="1" pivotButton="0" quotePrefix="0" xfId="0">
      <alignment horizontal="center" vertical="center" shrinkToFit="1"/>
    </xf>
    <xf numFmtId="0" fontId="7" fillId="3" borderId="12" applyAlignment="1" pivotButton="0" quotePrefix="0" xfId="0">
      <alignment horizontal="center" vertical="center" shrinkToFit="1"/>
    </xf>
    <xf numFmtId="0" fontId="7" fillId="3" borderId="9" applyAlignment="1" pivotButton="0" quotePrefix="0" xfId="0">
      <alignment horizontal="center" vertical="center" shrinkToFit="1"/>
    </xf>
    <xf numFmtId="0" fontId="7" fillId="0" borderId="19" applyAlignment="1" pivotButton="0" quotePrefix="0" xfId="0">
      <alignment horizontal="left" vertical="center" shrinkToFit="1"/>
    </xf>
    <xf numFmtId="0" fontId="0" fillId="0" borderId="15" pivotButton="0" quotePrefix="0" xfId="0"/>
    <xf numFmtId="0" fontId="0" fillId="0" borderId="18" pivotButton="0" quotePrefix="0" xfId="0"/>
    <xf numFmtId="0" fontId="7" fillId="0" borderId="33" applyAlignment="1" pivotButton="0" quotePrefix="0" xfId="0">
      <alignment horizontal="left" vertical="center" shrinkToFit="1"/>
    </xf>
    <xf numFmtId="3" fontId="7" fillId="0" borderId="27" pivotButton="0" quotePrefix="0" xfId="0"/>
    <xf numFmtId="3" fontId="7" fillId="2" borderId="34" applyProtection="1" pivotButton="0" quotePrefix="0" xfId="0">
      <protection locked="0" hidden="0"/>
    </xf>
    <xf numFmtId="0" fontId="0" fillId="0" borderId="33" pivotButton="0" quotePrefix="0" xfId="0"/>
    <xf numFmtId="0" fontId="0" fillId="0" borderId="27" pivotButton="0" quotePrefix="0" xfId="0"/>
    <xf numFmtId="0" fontId="0" fillId="0" borderId="34" pivotButton="0" quotePrefix="0" xfId="0"/>
    <xf numFmtId="0" fontId="0" fillId="0" borderId="31" pivotButton="0" quotePrefix="0" xfId="0"/>
    <xf numFmtId="0" fontId="0" fillId="0" borderId="32" pivotButton="0" quotePrefix="0" xfId="0"/>
    <xf numFmtId="0" fontId="7" fillId="3" borderId="30" applyAlignment="1" pivotButton="0" quotePrefix="0" xfId="0">
      <alignment horizontal="left" vertical="center" shrinkToFit="1"/>
    </xf>
    <xf numFmtId="3" fontId="7" fillId="3" borderId="28" pivotButton="0" quotePrefix="0" xfId="0"/>
    <xf numFmtId="3" fontId="7" fillId="3" borderId="29" pivotButton="0" quotePrefix="0" xfId="0"/>
    <xf numFmtId="0" fontId="0" fillId="3" borderId="30" pivotButton="0" quotePrefix="0" xfId="0"/>
    <xf numFmtId="0" fontId="0" fillId="3" borderId="28" pivotButton="0" quotePrefix="0" xfId="0"/>
    <xf numFmtId="0" fontId="0" fillId="3" borderId="29" pivotButton="0" quotePrefix="0" xfId="0"/>
    <xf numFmtId="0" fontId="7" fillId="0" borderId="17" applyAlignment="1" pivotButton="0" quotePrefix="0" xfId="0">
      <alignment horizontal="left" vertical="center" shrinkToFit="1"/>
    </xf>
    <xf numFmtId="0" fontId="0" fillId="0" borderId="14" pivotButton="0" quotePrefix="0" xfId="0"/>
    <xf numFmtId="0" fontId="0" fillId="0" borderId="16" pivotButton="0" quotePrefix="0" xfId="0"/>
    <xf numFmtId="0" fontId="0" fillId="0" borderId="35" pivotButton="0" quotePrefix="0" xfId="0"/>
    <xf numFmtId="3" fontId="7" fillId="0" borderId="37" pivotButton="0" quotePrefix="0" xfId="0"/>
    <xf numFmtId="3" fontId="7" fillId="0" borderId="36" pivotButton="0" quotePrefix="0" xfId="0"/>
    <xf numFmtId="0" fontId="7" fillId="0" borderId="31" applyAlignment="1" pivotButton="0" quotePrefix="0" xfId="0">
      <alignment horizontal="left" vertical="center" shrinkToFi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styles" Target="styles.xml" Id="rId9" /><Relationship Type="http://schemas.openxmlformats.org/officeDocument/2006/relationships/theme" Target="theme/theme1.xml" Id="rId10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hyperlink" Target="#&#29066;&#26412;&#24066;&#12539;&#21512;&#24535;&#24066;!A1" TargetMode="External" Id="rId1" /><Relationship Type="http://schemas.openxmlformats.org/officeDocument/2006/relationships/hyperlink" Target="#&#33618;&#23614;&#24066;&#12539;&#29577;&#21517;&#24066;&#12539;&#29577;&#21517;&#37089;&#12539;&#23665;&#40575;&#24066;!A1" TargetMode="External" Id="rId2" /><Relationship Type="http://schemas.openxmlformats.org/officeDocument/2006/relationships/hyperlink" Target="#&#33618;&#23614;&#24066;&#12539;&#29577;&#21517;&#24066;&#12539;&#29577;&#21517;&#37089;&#12539;&#23665;&#40575;&#24066;!A1" TargetMode="External" Id="rId3" /><Relationship Type="http://schemas.openxmlformats.org/officeDocument/2006/relationships/hyperlink" Target="#&#33618;&#23614;&#24066;&#12539;&#29577;&#21517;&#24066;&#12539;&#29577;&#21517;&#37089;&#12539;&#23665;&#40575;&#24066;!A1" TargetMode="External" Id="rId4" /><Relationship Type="http://schemas.openxmlformats.org/officeDocument/2006/relationships/hyperlink" Target="#&#33618;&#23614;&#24066;&#12539;&#29577;&#21517;&#24066;&#12539;&#29577;&#21517;&#37089;&#12539;&#23665;&#40575;&#24066;!A1" TargetMode="External" Id="rId5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6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7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8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9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10" /><Relationship Type="http://schemas.openxmlformats.org/officeDocument/2006/relationships/hyperlink" Target="#&#33738;&#27744;&#24066;&#12539;&#33738;&#27744;&#37089;&#12539;&#38463;&#34311;&#24066;&#12539;&#38463;&#34311;&#37089;&#12539;&#19978;&#30410;&#22478;&#37089;&#12539;&#19979;&#30410;&#22478;&#37089;!A1" TargetMode="External" Id="rId11" /><Relationship Type="http://schemas.openxmlformats.org/officeDocument/2006/relationships/hyperlink" Target="#&#23431;&#22303;&#24066;&#12539;&#23431;&#22478;&#24066;&#12539;&#20843;&#20195;&#24066;&#12539;&#20843;&#20195;&#37089;&#12539;&#27700;&#20451;&#24066;!A1" TargetMode="External" Id="rId12" /><Relationship Type="http://schemas.openxmlformats.org/officeDocument/2006/relationships/hyperlink" Target="#&#23431;&#22303;&#24066;&#12539;&#23431;&#22478;&#24066;&#12539;&#20843;&#20195;&#24066;&#12539;&#20843;&#20195;&#37089;&#12539;&#27700;&#20451;&#24066;!A1" TargetMode="External" Id="rId13" /><Relationship Type="http://schemas.openxmlformats.org/officeDocument/2006/relationships/hyperlink" Target="#&#23431;&#22303;&#24066;&#12539;&#23431;&#22478;&#24066;&#12539;&#20843;&#20195;&#24066;&#12539;&#20843;&#20195;&#37089;&#12539;&#27700;&#20451;&#24066;!A1" TargetMode="External" Id="rId14" /><Relationship Type="http://schemas.openxmlformats.org/officeDocument/2006/relationships/hyperlink" Target="#&#23431;&#22303;&#24066;&#12539;&#23431;&#22478;&#24066;&#12539;&#20843;&#20195;&#24066;&#12539;&#20843;&#20195;&#37089;&#12539;&#27700;&#20451;&#24066;!A1" TargetMode="External" Id="rId15" /><Relationship Type="http://schemas.openxmlformats.org/officeDocument/2006/relationships/hyperlink" Target="#&#23431;&#22303;&#24066;&#12539;&#23431;&#22478;&#24066;&#12539;&#20843;&#20195;&#24066;&#12539;&#20843;&#20195;&#37089;&#12539;&#27700;&#20451;&#24066;!A1" TargetMode="External" Id="rId16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17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18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19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20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21" /><Relationship Type="http://schemas.openxmlformats.org/officeDocument/2006/relationships/hyperlink" Target="#&#33894;&#21271;&#37089;&#12539;&#20154;&#21513;&#24066;&#12539;&#29699;&#30952;&#37089;&#12539;&#19978;&#22825;&#33609;&#24066;&#12539;&#22825;&#33609;&#24066;&#12539;&#22825;&#33609;&#37089;!A1" TargetMode="External" Id="rId22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E19"/>
  <sheetViews>
    <sheetView workbookViewId="0">
      <selection activeCell="A1" sqref="A1"/>
    </sheetView>
  </sheetViews>
  <sheetFormatPr baseColWidth="8" defaultRowHeight="15"/>
  <cols>
    <col width="21" customWidth="1" min="1" max="1"/>
    <col width="46" customWidth="1" min="2" max="2"/>
    <col width="21" customWidth="1" min="3" max="3"/>
    <col width="36" customWidth="1" min="4" max="4"/>
    <col width="26" customWidth="1" min="5" max="5"/>
  </cols>
  <sheetData>
    <row r="1" ht="36" customHeight="1">
      <c r="A1" s="1" t="inlineStr">
        <is>
          <t>申込情報入力欄</t>
        </is>
      </c>
      <c r="B1" s="2" t="n"/>
      <c r="C1" s="2" t="n"/>
      <c r="D1" s="3" t="n"/>
    </row>
    <row r="2" ht="20" customHeight="1"/>
    <row r="3" ht="36" customHeight="1">
      <c r="C3" s="4" t="inlineStr">
        <is>
          <t>総配布数</t>
        </is>
      </c>
      <c r="D3" s="5">
        <f>集計表!J8</f>
        <v/>
      </c>
    </row>
    <row r="4" ht="20" customHeight="1"/>
    <row r="5" ht="20" customHeight="1">
      <c r="A5" s="6" t="inlineStr">
        <is>
          <t>必須</t>
        </is>
      </c>
      <c r="B5" s="7" t="n"/>
      <c r="C5" s="7" t="n"/>
      <c r="D5" s="7" t="n"/>
    </row>
    <row r="6" ht="36" customHeight="1">
      <c r="A6" s="8" t="inlineStr">
        <is>
          <t>広告主</t>
        </is>
      </c>
      <c r="B6" s="9" t="n"/>
      <c r="C6" s="8" t="inlineStr">
        <is>
          <t>折込日</t>
        </is>
      </c>
      <c r="D6" s="10" t="n"/>
      <c r="E6" s="11" t="inlineStr">
        <is>
          <t>←「年/月/日」の形式で
入力してください。</t>
        </is>
      </c>
    </row>
    <row r="7" ht="36" customHeight="1">
      <c r="A7" s="12" t="inlineStr">
        <is>
          <t>チラシタイトル</t>
        </is>
      </c>
      <c r="B7" s="13" t="n"/>
      <c r="C7" s="12" t="inlineStr">
        <is>
          <t>チラシサイズ</t>
        </is>
      </c>
      <c r="D7" s="13" t="n"/>
      <c r="E7" s="11" t="inlineStr">
        <is>
          <t>←ドロップダウンから
サイズを選択してください。</t>
        </is>
      </c>
    </row>
    <row r="8" ht="20" customHeight="1"/>
    <row r="9" ht="20" customHeight="1">
      <c r="A9" s="14" t="inlineStr">
        <is>
          <t>任意</t>
        </is>
      </c>
      <c r="B9" s="7" t="n"/>
      <c r="C9" s="7" t="n"/>
      <c r="D9" s="7" t="n"/>
    </row>
    <row r="10" ht="36" customHeight="1">
      <c r="A10" s="8" t="inlineStr">
        <is>
          <t>担当者名</t>
        </is>
      </c>
      <c r="B10" s="9" t="n"/>
      <c r="C10" s="8" t="inlineStr">
        <is>
          <t>TEL</t>
        </is>
      </c>
      <c r="D10" s="15" t="n"/>
    </row>
    <row r="11" ht="36" customHeight="1">
      <c r="A11" s="16" t="inlineStr">
        <is>
          <t>請求先</t>
        </is>
      </c>
      <c r="B11" s="17" t="n"/>
      <c r="C11" s="16" t="inlineStr">
        <is>
          <t>連絡先（携帯）</t>
        </is>
      </c>
      <c r="D11" s="18" t="n"/>
    </row>
    <row r="12" ht="36" customHeight="1">
      <c r="A12" s="16" t="inlineStr">
        <is>
          <t>請求先住所</t>
        </is>
      </c>
      <c r="B12" s="17" t="n"/>
      <c r="C12" s="16" t="inlineStr">
        <is>
          <t>FAX</t>
        </is>
      </c>
      <c r="D12" s="18" t="n"/>
    </row>
    <row r="13" ht="36" customHeight="1">
      <c r="A13" s="12" t="inlineStr">
        <is>
          <t>印刷会社</t>
        </is>
      </c>
      <c r="B13" s="13" t="n"/>
      <c r="C13" s="12" t="inlineStr">
        <is>
          <t>全体配布コメント</t>
        </is>
      </c>
      <c r="D13" s="13" t="n"/>
      <c r="E13" s="11" t="inlineStr">
        <is>
          <t>←ドロップダウンから
コメントを選択してください。</t>
        </is>
      </c>
    </row>
    <row r="14" ht="20" customHeight="1"/>
    <row r="15" ht="36" customHeight="1">
      <c r="A15" s="19" t="inlineStr">
        <is>
          <t>備考</t>
        </is>
      </c>
      <c r="B15" s="7" t="n"/>
      <c r="C15" s="7" t="n"/>
      <c r="D15" s="7" t="n"/>
    </row>
    <row r="16" ht="36" customHeight="1">
      <c r="A16" s="20" t="n"/>
      <c r="B16" s="7" t="n"/>
      <c r="C16" s="7" t="n"/>
      <c r="D16" s="7" t="n"/>
    </row>
    <row r="17" ht="36" customHeight="1">
      <c r="A17" s="7" t="n"/>
      <c r="B17" s="7" t="n"/>
      <c r="C17" s="7" t="n"/>
      <c r="D17" s="7" t="n"/>
    </row>
    <row r="18" ht="36" customHeight="1">
      <c r="A18" s="7" t="n"/>
      <c r="B18" s="7" t="n"/>
      <c r="C18" s="7" t="n"/>
      <c r="D18" s="7" t="n"/>
    </row>
    <row r="19" ht="36" customHeight="1">
      <c r="D19" s="21" t="inlineStr">
        <is>
          <t>朝日オリコミ西部株式会社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5">
    <mergeCell ref="A1:D1"/>
    <mergeCell ref="A5:D5"/>
    <mergeCell ref="A9:D9"/>
    <mergeCell ref="A15:D15"/>
    <mergeCell ref="A16:D18"/>
  </mergeCells>
  <dataValidations count="3">
    <dataValidation sqref="D6" showErrorMessage="1" showInputMessage="1" allowBlank="0" type="date"/>
    <dataValidation sqref="D7" showErrorMessage="1" showInputMessage="1" allowBlank="1" type="list">
      <formula1>"Ａ１,Ａ２,Ａ３,Ａ４,Ａ５,Ｂ１,Ｂ２,Ｂ３,Ｂ４,Ｂ５,Ａ３厚,Ａ４厚,Ａ５厚,Ｂ３厚,Ｂ４厚,Ｂ５厚,Ａ３折,Ａ４折,Ａ５折,Ｂ３折,Ｂ４折,Ｂ５折"</formula1>
    </dataValidation>
    <dataValidation sqref="D13" showErrorMessage="1" showInputMessage="1" allowBlank="1" type="list">
      <formula1>"店寄りに折込下さい,店中心に折込下さい,会場寄りに折込下さい,会場中心に折込下さい,教室寄りに折込下さい,教室中心に折込下さい,住宅地に折込下さい,事務所・官庁街周辺・商店街を除く,できればこのチラシを親にして下さい,このチラシを親にして下さい ＊カラー面を表にして,このチラシを一番上にして下さい,親紙か一番上にして下さい"</formula1>
    </dataValidation>
  </dataValidations>
  <printOptions horizontalCentered="1"/>
  <pageMargins left="0.75" right="0.75" top="1" bottom="1" header="0.5" footer="0.5"/>
  <pageSetup orientation="landscape" fitToHeight="1" fitToWidth="1"/>
  <headerFooter>
    <oddHeader/>
    <oddFooter>&amp;CPage &amp;P / &amp;N</oddFooter>
    <evenHeader/>
    <evenFooter/>
    <firstHeader/>
    <firstFooter/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K34"/>
  <sheetViews>
    <sheetView zoomScale="90" workbookViewId="0">
      <pane xSplit="1" ySplit="11" topLeftCell="B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0" customWidth="1" min="1" max="1"/>
    <col width="10" customWidth="1" min="2" max="2"/>
    <col width="10" customWidth="1" min="3" max="3"/>
    <col width="10" customWidth="1" min="4" max="4"/>
    <col width="10" customWidth="1" min="5" max="5"/>
    <col width="10" customWidth="1" min="6" max="6"/>
    <col width="10" customWidth="1" min="7" max="7"/>
    <col width="10" customWidth="1" min="8" max="8"/>
    <col width="10" customWidth="1" min="9" max="9"/>
    <col width="10" customWidth="1" min="10" max="10"/>
    <col width="10" customWidth="1" min="11" max="11"/>
  </cols>
  <sheetData>
    <row r="1">
      <c r="K1" s="22" t="inlineStr">
        <is>
          <t>作成日：2024年08月27日</t>
        </is>
      </c>
    </row>
    <row r="2">
      <c r="A2" s="23" t="inlineStr">
        <is>
          <t>市区郡別配布明細書</t>
        </is>
      </c>
    </row>
    <row r="3">
      <c r="K3" s="22" t="inlineStr">
        <is>
          <t>朝日オリコミ西部株式会社</t>
        </is>
      </c>
    </row>
    <row r="4">
      <c r="K4" s="22" t="inlineStr">
        <is>
          <t>本社</t>
        </is>
      </c>
    </row>
    <row r="5">
      <c r="K5" s="22" t="inlineStr">
        <is>
          <t>TEL：092-526-1231　　FAX：092-524-5751</t>
        </is>
      </c>
    </row>
    <row r="7">
      <c r="A7" s="24">
        <f>IF(ISBLANK(申込情報入力!B6),"",申込情報入力!B6)</f>
        <v/>
      </c>
      <c r="B7" s="25" t="n"/>
      <c r="C7" s="25" t="n"/>
      <c r="D7" s="26">
        <f>IF(ISBLANK(申込情報入力!B7),"",申込情報入力!B7)</f>
        <v/>
      </c>
      <c r="E7" s="25" t="n"/>
      <c r="F7" s="27" t="inlineStr">
        <is>
          <t>折込日</t>
        </is>
      </c>
      <c r="G7" s="25" t="n"/>
      <c r="H7" s="27" t="inlineStr">
        <is>
          <t>サイズ</t>
        </is>
      </c>
      <c r="I7" s="25" t="n"/>
      <c r="J7" s="27" t="inlineStr">
        <is>
          <t>総配布数</t>
        </is>
      </c>
      <c r="K7" s="28" t="n"/>
    </row>
    <row r="8" ht="27" customHeight="1">
      <c r="A8" s="29" t="n"/>
      <c r="B8" s="30" t="n"/>
      <c r="C8" s="30" t="n"/>
      <c r="D8" s="30" t="n"/>
      <c r="E8" s="30" t="n"/>
      <c r="F8" s="31">
        <f>IF(ISBLANK(申込情報入力!D6),"",申込情報入力!D6)</f>
        <v/>
      </c>
      <c r="G8" s="30" t="n"/>
      <c r="H8" s="32">
        <f>IF(ISBLANK(申込情報入力!D7),"",申込情報入力!D7)</f>
        <v/>
      </c>
      <c r="I8" s="30" t="n"/>
      <c r="J8" s="33">
        <f>K34</f>
        <v/>
      </c>
      <c r="K8" s="34" t="n"/>
    </row>
    <row r="10" ht="21" customHeight="1">
      <c r="A10" s="35" t="n"/>
      <c r="B10" s="36" t="inlineStr">
        <is>
          <t>朝日新聞</t>
        </is>
      </c>
      <c r="C10" s="37" t="n"/>
      <c r="D10" s="36" t="inlineStr">
        <is>
          <t>読売新聞</t>
        </is>
      </c>
      <c r="E10" s="37" t="n"/>
      <c r="F10" s="36" t="inlineStr">
        <is>
          <t>西日本新聞</t>
        </is>
      </c>
      <c r="G10" s="37" t="n"/>
      <c r="H10" s="36" t="inlineStr">
        <is>
          <t>熊本日日新聞</t>
        </is>
      </c>
      <c r="I10" s="37" t="n"/>
      <c r="J10" s="36" t="inlineStr">
        <is>
          <t>媒体計</t>
        </is>
      </c>
      <c r="K10" s="37" t="n"/>
    </row>
    <row r="11" ht="21" customHeight="1">
      <c r="A11" s="38" t="n"/>
      <c r="B11" s="39" t="inlineStr">
        <is>
          <t>折込部数</t>
        </is>
      </c>
      <c r="C11" s="40" t="inlineStr">
        <is>
          <t>配布数</t>
        </is>
      </c>
      <c r="D11" s="39" t="inlineStr">
        <is>
          <t>折込部数</t>
        </is>
      </c>
      <c r="E11" s="40" t="inlineStr">
        <is>
          <t>配布数</t>
        </is>
      </c>
      <c r="F11" s="39" t="inlineStr">
        <is>
          <t>折込部数</t>
        </is>
      </c>
      <c r="G11" s="40" t="inlineStr">
        <is>
          <t>配布数</t>
        </is>
      </c>
      <c r="H11" s="39" t="inlineStr">
        <is>
          <t>折込部数</t>
        </is>
      </c>
      <c r="I11" s="40" t="inlineStr">
        <is>
          <t>配布数</t>
        </is>
      </c>
      <c r="J11" s="39" t="inlineStr">
        <is>
          <t>折込部数</t>
        </is>
      </c>
      <c r="K11" s="40" t="inlineStr">
        <is>
          <t>配布数</t>
        </is>
      </c>
    </row>
    <row r="12" ht="21" customHeight="1">
      <c r="A12" s="41" t="inlineStr">
        <is>
          <t>熊本市・合志市</t>
        </is>
      </c>
      <c r="B12" s="42" t="n">
        <v>10560</v>
      </c>
      <c r="C12" s="43">
        <f>熊本市・合志市!F58</f>
        <v/>
      </c>
      <c r="D12" s="42" t="n">
        <v>13820</v>
      </c>
      <c r="E12" s="43">
        <f>熊本市・合志市!I58</f>
        <v/>
      </c>
      <c r="F12" s="42" t="n"/>
      <c r="G12" s="43" t="n"/>
      <c r="H12" s="42" t="n">
        <v>110710</v>
      </c>
      <c r="I12" s="43">
        <f>熊本市・合志市!O58</f>
        <v/>
      </c>
      <c r="J12" s="42" t="n">
        <v>135090</v>
      </c>
      <c r="K12" s="43">
        <f>SUM(C12,E12,G12,I12)</f>
        <v/>
      </c>
    </row>
    <row r="13" ht="21" customHeight="1">
      <c r="A13" s="41" t="inlineStr">
        <is>
          <t>荒尾市</t>
        </is>
      </c>
      <c r="B13" s="42" t="n">
        <v>620</v>
      </c>
      <c r="C13" s="43">
        <f>荒尾市・玉名市・玉名郡・山鹿市!F14</f>
        <v/>
      </c>
      <c r="D13" s="42" t="n">
        <v>2790</v>
      </c>
      <c r="E13" s="43">
        <f>荒尾市・玉名市・玉名郡・山鹿市!I14</f>
        <v/>
      </c>
      <c r="F13" s="42" t="n">
        <v>1950</v>
      </c>
      <c r="G13" s="43">
        <f>荒尾市・玉名市・玉名郡・山鹿市!L14</f>
        <v/>
      </c>
      <c r="H13" s="42" t="n">
        <v>2940</v>
      </c>
      <c r="I13" s="43">
        <f>荒尾市・玉名市・玉名郡・山鹿市!O14</f>
        <v/>
      </c>
      <c r="J13" s="42" t="n">
        <v>8300</v>
      </c>
      <c r="K13" s="43">
        <f>SUM(C13,E13,G13,I13)</f>
        <v/>
      </c>
    </row>
    <row r="14" ht="21" customHeight="1">
      <c r="A14" s="41" t="inlineStr">
        <is>
          <t>玉名市</t>
        </is>
      </c>
      <c r="B14" s="42" t="n"/>
      <c r="C14" s="43" t="n"/>
      <c r="D14" s="42" t="n">
        <v>2140</v>
      </c>
      <c r="E14" s="43">
        <f>荒尾市・玉名市・玉名郡・山鹿市!I21</f>
        <v/>
      </c>
      <c r="F14" s="42" t="n"/>
      <c r="G14" s="43" t="n"/>
      <c r="H14" s="42" t="n">
        <v>9790</v>
      </c>
      <c r="I14" s="43">
        <f>荒尾市・玉名市・玉名郡・山鹿市!O21</f>
        <v/>
      </c>
      <c r="J14" s="42" t="n">
        <v>11930</v>
      </c>
      <c r="K14" s="43">
        <f>SUM(C14,E14,G14,I14)</f>
        <v/>
      </c>
    </row>
    <row r="15" ht="21" customHeight="1">
      <c r="A15" s="41" t="inlineStr">
        <is>
          <t>玉名郡</t>
        </is>
      </c>
      <c r="B15" s="42" t="n"/>
      <c r="C15" s="43" t="n"/>
      <c r="D15" s="42" t="n">
        <v>460</v>
      </c>
      <c r="E15" s="43">
        <f>荒尾市・玉名市・玉名郡・山鹿市!I27</f>
        <v/>
      </c>
      <c r="F15" s="42" t="n"/>
      <c r="G15" s="43" t="n"/>
      <c r="H15" s="42" t="n">
        <v>7240</v>
      </c>
      <c r="I15" s="43">
        <f>荒尾市・玉名市・玉名郡・山鹿市!O27</f>
        <v/>
      </c>
      <c r="J15" s="42" t="n">
        <v>7700</v>
      </c>
      <c r="K15" s="43">
        <f>SUM(C15,E15,G15,I15)</f>
        <v/>
      </c>
    </row>
    <row r="16" ht="21" customHeight="1">
      <c r="A16" s="41" t="inlineStr">
        <is>
          <t>山鹿市</t>
        </is>
      </c>
      <c r="B16" s="42" t="n"/>
      <c r="C16" s="43" t="n"/>
      <c r="D16" s="42" t="n">
        <v>1080</v>
      </c>
      <c r="E16" s="43">
        <f>荒尾市・玉名市・玉名郡・山鹿市!I32</f>
        <v/>
      </c>
      <c r="F16" s="42" t="n"/>
      <c r="G16" s="43" t="n"/>
      <c r="H16" s="42" t="n">
        <v>7560</v>
      </c>
      <c r="I16" s="43">
        <f>荒尾市・玉名市・玉名郡・山鹿市!O32</f>
        <v/>
      </c>
      <c r="J16" s="42" t="n">
        <v>8640</v>
      </c>
      <c r="K16" s="43">
        <f>SUM(C16,E16,G16,I16)</f>
        <v/>
      </c>
    </row>
    <row r="17" ht="21" customHeight="1">
      <c r="A17" s="41" t="inlineStr">
        <is>
          <t>菊池市</t>
        </is>
      </c>
      <c r="B17" s="42" t="n"/>
      <c r="C17" s="43" t="n"/>
      <c r="D17" s="42" t="n"/>
      <c r="E17" s="43" t="n"/>
      <c r="F17" s="42" t="n"/>
      <c r="G17" s="43" t="n"/>
      <c r="H17" s="42" t="n">
        <v>8040</v>
      </c>
      <c r="I17" s="43">
        <f>菊池市・菊池郡・阿蘇市・阿蘇郡・上益城郡・下益城郡!O15</f>
        <v/>
      </c>
      <c r="J17" s="42" t="n">
        <v>8040</v>
      </c>
      <c r="K17" s="43">
        <f>SUM(C17,E17,G17,I17)</f>
        <v/>
      </c>
    </row>
    <row r="18" ht="21" customHeight="1">
      <c r="A18" s="41" t="inlineStr">
        <is>
          <t>菊池郡</t>
        </is>
      </c>
      <c r="B18" s="42" t="n"/>
      <c r="C18" s="43" t="n"/>
      <c r="D18" s="42" t="n"/>
      <c r="E18" s="43" t="n"/>
      <c r="F18" s="42" t="n"/>
      <c r="G18" s="43" t="n"/>
      <c r="H18" s="42" t="n">
        <v>6160</v>
      </c>
      <c r="I18" s="43">
        <f>菊池市・菊池郡・阿蘇市・阿蘇郡・上益城郡・下益城郡!O18</f>
        <v/>
      </c>
      <c r="J18" s="42" t="n">
        <v>6160</v>
      </c>
      <c r="K18" s="43">
        <f>SUM(C18,E18,G18,I18)</f>
        <v/>
      </c>
    </row>
    <row r="19" ht="21" customHeight="1">
      <c r="A19" s="41" t="inlineStr">
        <is>
          <t>阿蘇市</t>
        </is>
      </c>
      <c r="B19" s="42" t="n"/>
      <c r="C19" s="43" t="n"/>
      <c r="D19" s="42" t="n">
        <v>60</v>
      </c>
      <c r="E19" s="43">
        <f>菊池市・菊池郡・阿蘇市・阿蘇郡・上益城郡・下益城郡!I23</f>
        <v/>
      </c>
      <c r="F19" s="42" t="n"/>
      <c r="G19" s="43" t="n"/>
      <c r="H19" s="42" t="n">
        <v>5450</v>
      </c>
      <c r="I19" s="43">
        <f>菊池市・菊池郡・阿蘇市・阿蘇郡・上益城郡・下益城郡!O23</f>
        <v/>
      </c>
      <c r="J19" s="42" t="n">
        <v>5510</v>
      </c>
      <c r="K19" s="43">
        <f>SUM(C19,E19,G19,I19)</f>
        <v/>
      </c>
    </row>
    <row r="20" ht="21" customHeight="1">
      <c r="A20" s="41" t="inlineStr">
        <is>
          <t>阿蘇郡</t>
        </is>
      </c>
      <c r="B20" s="42" t="n"/>
      <c r="C20" s="43" t="n"/>
      <c r="D20" s="42" t="n"/>
      <c r="E20" s="43" t="n"/>
      <c r="F20" s="42" t="n"/>
      <c r="G20" s="43" t="n"/>
      <c r="H20" s="42" t="n">
        <v>4100</v>
      </c>
      <c r="I20" s="43">
        <f>菊池市・菊池郡・阿蘇市・阿蘇郡・上益城郡・下益城郡!O29</f>
        <v/>
      </c>
      <c r="J20" s="42" t="n">
        <v>4100</v>
      </c>
      <c r="K20" s="43">
        <f>SUM(C20,E20,G20,I20)</f>
        <v/>
      </c>
    </row>
    <row r="21" ht="21" customHeight="1">
      <c r="A21" s="41" t="inlineStr">
        <is>
          <t>上益城郡</t>
        </is>
      </c>
      <c r="B21" s="42" t="n"/>
      <c r="C21" s="43" t="n"/>
      <c r="D21" s="42" t="n">
        <v>740</v>
      </c>
      <c r="E21" s="43">
        <f>菊池市・菊池郡・阿蘇市・阿蘇郡・上益城郡・下益城郡!I34</f>
        <v/>
      </c>
      <c r="F21" s="42" t="n"/>
      <c r="G21" s="43" t="n"/>
      <c r="H21" s="42" t="n">
        <v>7430</v>
      </c>
      <c r="I21" s="43">
        <f>菊池市・菊池郡・阿蘇市・阿蘇郡・上益城郡・下益城郡!O34</f>
        <v/>
      </c>
      <c r="J21" s="42" t="n">
        <v>8170</v>
      </c>
      <c r="K21" s="43">
        <f>SUM(C21,E21,G21,I21)</f>
        <v/>
      </c>
    </row>
    <row r="22" ht="21" customHeight="1">
      <c r="A22" s="41" t="inlineStr">
        <is>
          <t>下益城郡</t>
        </is>
      </c>
      <c r="B22" s="42" t="n"/>
      <c r="C22" s="43" t="n"/>
      <c r="D22" s="42" t="n"/>
      <c r="E22" s="43" t="n"/>
      <c r="F22" s="42" t="n"/>
      <c r="G22" s="43" t="n"/>
      <c r="H22" s="42" t="n">
        <v>1620</v>
      </c>
      <c r="I22" s="43">
        <f>菊池市・菊池郡・阿蘇市・阿蘇郡・上益城郡・下益城郡!O36</f>
        <v/>
      </c>
      <c r="J22" s="42" t="n">
        <v>1620</v>
      </c>
      <c r="K22" s="43">
        <f>SUM(C22,E22,G22,I22)</f>
        <v/>
      </c>
    </row>
    <row r="23" ht="21" customHeight="1">
      <c r="A23" s="41" t="inlineStr">
        <is>
          <t>宇土市</t>
        </is>
      </c>
      <c r="B23" s="42" t="n">
        <v>210</v>
      </c>
      <c r="C23" s="43">
        <f>宇土市・宇城市・八代市・八代郡・水俣市!F15</f>
        <v/>
      </c>
      <c r="D23" s="42" t="n">
        <v>380</v>
      </c>
      <c r="E23" s="43">
        <f>宇土市・宇城市・八代市・八代郡・水俣市!I15</f>
        <v/>
      </c>
      <c r="F23" s="42" t="n"/>
      <c r="G23" s="43" t="n"/>
      <c r="H23" s="42" t="n">
        <v>5350</v>
      </c>
      <c r="I23" s="43">
        <f>宇土市・宇城市・八代市・八代郡・水俣市!O15</f>
        <v/>
      </c>
      <c r="J23" s="42" t="n">
        <v>5940</v>
      </c>
      <c r="K23" s="43">
        <f>SUM(C23,E23,G23,I23)</f>
        <v/>
      </c>
    </row>
    <row r="24" ht="21" customHeight="1">
      <c r="A24" s="41" t="inlineStr">
        <is>
          <t>宇城市</t>
        </is>
      </c>
      <c r="B24" s="42" t="n"/>
      <c r="C24" s="43" t="n"/>
      <c r="D24" s="42" t="n">
        <v>910</v>
      </c>
      <c r="E24" s="43">
        <f>宇土市・宇城市・八代市・八代郡・水俣市!I24</f>
        <v/>
      </c>
      <c r="F24" s="42" t="n"/>
      <c r="G24" s="43" t="n"/>
      <c r="H24" s="42" t="n">
        <v>10250</v>
      </c>
      <c r="I24" s="43">
        <f>宇土市・宇城市・八代市・八代郡・水俣市!O24</f>
        <v/>
      </c>
      <c r="J24" s="42" t="n">
        <v>11160</v>
      </c>
      <c r="K24" s="43">
        <f>SUM(C24,E24,G24,I24)</f>
        <v/>
      </c>
    </row>
    <row r="25" ht="21" customHeight="1">
      <c r="A25" s="41" t="inlineStr">
        <is>
          <t>八代市</t>
        </is>
      </c>
      <c r="B25" s="42" t="n">
        <v>2150</v>
      </c>
      <c r="C25" s="43">
        <f>宇土市・宇城市・八代市・八代郡・水俣市!F32</f>
        <v/>
      </c>
      <c r="D25" s="42" t="n">
        <v>3430</v>
      </c>
      <c r="E25" s="43">
        <f>宇土市・宇城市・八代市・八代郡・水俣市!I32</f>
        <v/>
      </c>
      <c r="F25" s="42" t="n"/>
      <c r="G25" s="43" t="n"/>
      <c r="H25" s="42" t="n">
        <v>15220</v>
      </c>
      <c r="I25" s="43">
        <f>宇土市・宇城市・八代市・八代郡・水俣市!O32</f>
        <v/>
      </c>
      <c r="J25" s="42" t="n">
        <v>20800</v>
      </c>
      <c r="K25" s="43">
        <f>SUM(C25,E25,G25,I25)</f>
        <v/>
      </c>
    </row>
    <row r="26" ht="21" customHeight="1">
      <c r="A26" s="41" t="inlineStr">
        <is>
          <t>八代郡</t>
        </is>
      </c>
      <c r="B26" s="42" t="n"/>
      <c r="C26" s="43" t="n"/>
      <c r="D26" s="42" t="n"/>
      <c r="E26" s="43" t="n"/>
      <c r="F26" s="42" t="n"/>
      <c r="G26" s="43" t="n"/>
      <c r="H26" s="42" t="n">
        <v>1570</v>
      </c>
      <c r="I26" s="43">
        <f>宇土市・宇城市・八代市・八代郡・水俣市!O34</f>
        <v/>
      </c>
      <c r="J26" s="42" t="n">
        <v>1570</v>
      </c>
      <c r="K26" s="43">
        <f>SUM(C26,E26,G26,I26)</f>
        <v/>
      </c>
    </row>
    <row r="27" ht="21" customHeight="1">
      <c r="A27" s="41" t="inlineStr">
        <is>
          <t>水俣市</t>
        </is>
      </c>
      <c r="B27" s="42" t="n"/>
      <c r="C27" s="43" t="n"/>
      <c r="D27" s="42" t="n">
        <v>1180</v>
      </c>
      <c r="E27" s="43">
        <f>宇土市・宇城市・八代市・八代郡・水俣市!I36</f>
        <v/>
      </c>
      <c r="F27" s="42" t="n"/>
      <c r="G27" s="43" t="n"/>
      <c r="H27" s="42" t="n">
        <v>3090</v>
      </c>
      <c r="I27" s="43">
        <f>宇土市・宇城市・八代市・八代郡・水俣市!O36</f>
        <v/>
      </c>
      <c r="J27" s="42" t="n">
        <v>4270</v>
      </c>
      <c r="K27" s="43">
        <f>SUM(C27,E27,G27,I27)</f>
        <v/>
      </c>
    </row>
    <row r="28" ht="21" customHeight="1">
      <c r="A28" s="41" t="inlineStr">
        <is>
          <t>葦北郡</t>
        </is>
      </c>
      <c r="B28" s="42" t="n">
        <v>250</v>
      </c>
      <c r="C28" s="43">
        <f>葦北郡・人吉市・球磨郡・上天草市・天草市・天草郡!F17</f>
        <v/>
      </c>
      <c r="D28" s="42" t="n">
        <v>420</v>
      </c>
      <c r="E28" s="43">
        <f>葦北郡・人吉市・球磨郡・上天草市・天草市・天草郡!I17</f>
        <v/>
      </c>
      <c r="F28" s="42" t="n"/>
      <c r="G28" s="43" t="n"/>
      <c r="H28" s="42" t="n">
        <v>4070</v>
      </c>
      <c r="I28" s="43">
        <f>葦北郡・人吉市・球磨郡・上天草市・天草市・天草郡!O17</f>
        <v/>
      </c>
      <c r="J28" s="42" t="n">
        <v>4740</v>
      </c>
      <c r="K28" s="43">
        <f>SUM(C28,E28,G28,I28)</f>
        <v/>
      </c>
    </row>
    <row r="29" ht="21" customHeight="1">
      <c r="A29" s="41" t="inlineStr">
        <is>
          <t>人吉市</t>
        </is>
      </c>
      <c r="B29" s="42" t="n"/>
      <c r="C29" s="43" t="n"/>
      <c r="D29" s="42" t="n">
        <v>1480</v>
      </c>
      <c r="E29" s="43">
        <f>葦北郡・人吉市・球磨郡・上天草市・天草市・天草郡!I21</f>
        <v/>
      </c>
      <c r="F29" s="42" t="n"/>
      <c r="G29" s="43" t="n"/>
      <c r="H29" s="42" t="n">
        <v>5010</v>
      </c>
      <c r="I29" s="43">
        <f>葦北郡・人吉市・球磨郡・上天草市・天草市・天草郡!O21</f>
        <v/>
      </c>
      <c r="J29" s="42" t="n">
        <v>6490</v>
      </c>
      <c r="K29" s="43">
        <f>SUM(C29,E29,G29,I29)</f>
        <v/>
      </c>
    </row>
    <row r="30" ht="21" customHeight="1">
      <c r="A30" s="41" t="inlineStr">
        <is>
          <t>球磨郡</t>
        </is>
      </c>
      <c r="B30" s="42" t="n">
        <v>300</v>
      </c>
      <c r="C30" s="43">
        <f>葦北郡・人吉市・球磨郡・上天草市・天草市・天草郡!F27</f>
        <v/>
      </c>
      <c r="D30" s="42" t="n">
        <v>1680</v>
      </c>
      <c r="E30" s="43">
        <f>葦北郡・人吉市・球磨郡・上天草市・天草市・天草郡!I27</f>
        <v/>
      </c>
      <c r="F30" s="42" t="n"/>
      <c r="G30" s="43" t="n"/>
      <c r="H30" s="42" t="n">
        <v>5540</v>
      </c>
      <c r="I30" s="43">
        <f>葦北郡・人吉市・球磨郡・上天草市・天草市・天草郡!O27</f>
        <v/>
      </c>
      <c r="J30" s="42" t="n">
        <v>7520</v>
      </c>
      <c r="K30" s="43">
        <f>SUM(C30,E30,G30,I30)</f>
        <v/>
      </c>
    </row>
    <row r="31" ht="21" customHeight="1">
      <c r="A31" s="41" t="inlineStr">
        <is>
          <t>上天草市</t>
        </is>
      </c>
      <c r="B31" s="42" t="n"/>
      <c r="C31" s="43" t="n"/>
      <c r="D31" s="42" t="n">
        <v>30</v>
      </c>
      <c r="E31" s="43">
        <f>葦北郡・人吉市・球磨郡・上天草市・天草市・天草郡!I31</f>
        <v/>
      </c>
      <c r="F31" s="42" t="n"/>
      <c r="G31" s="43" t="n"/>
      <c r="H31" s="42" t="n">
        <v>4290</v>
      </c>
      <c r="I31" s="43">
        <f>葦北郡・人吉市・球磨郡・上天草市・天草市・天草郡!O31</f>
        <v/>
      </c>
      <c r="J31" s="42" t="n">
        <v>4320</v>
      </c>
      <c r="K31" s="43">
        <f>SUM(C31,E31,G31,I31)</f>
        <v/>
      </c>
    </row>
    <row r="32" ht="21" customHeight="1">
      <c r="A32" s="41" t="inlineStr">
        <is>
          <t>天草市</t>
        </is>
      </c>
      <c r="B32" s="42" t="n"/>
      <c r="C32" s="43" t="n"/>
      <c r="D32" s="42" t="n">
        <v>1450</v>
      </c>
      <c r="E32" s="43">
        <f>葦北郡・人吉市・球磨郡・上天草市・天草市・天草郡!I41</f>
        <v/>
      </c>
      <c r="F32" s="42" t="n"/>
      <c r="G32" s="43" t="n"/>
      <c r="H32" s="42" t="n">
        <v>11690</v>
      </c>
      <c r="I32" s="43">
        <f>葦北郡・人吉市・球磨郡・上天草市・天草市・天草郡!O41</f>
        <v/>
      </c>
      <c r="J32" s="42" t="n">
        <v>13140</v>
      </c>
      <c r="K32" s="43">
        <f>SUM(C32,E32,G32,I32)</f>
        <v/>
      </c>
    </row>
    <row r="33" ht="21" customHeight="1">
      <c r="A33" s="41" t="inlineStr">
        <is>
          <t>天草郡</t>
        </is>
      </c>
      <c r="B33" s="42" t="n">
        <v>120</v>
      </c>
      <c r="C33" s="43">
        <f>葦北郡・人吉市・球磨郡・上天草市・天草市・天草郡!F43</f>
        <v/>
      </c>
      <c r="D33" s="42" t="n"/>
      <c r="E33" s="43" t="n"/>
      <c r="F33" s="42" t="n"/>
      <c r="G33" s="43" t="n"/>
      <c r="H33" s="42" t="n">
        <v>1660</v>
      </c>
      <c r="I33" s="43">
        <f>葦北郡・人吉市・球磨郡・上天草市・天草市・天草郡!O43</f>
        <v/>
      </c>
      <c r="J33" s="42" t="n">
        <v>1780</v>
      </c>
      <c r="K33" s="43">
        <f>SUM(C33,E33,G33,I33)</f>
        <v/>
      </c>
    </row>
    <row r="34" ht="21" customHeight="1">
      <c r="A34" s="44" t="inlineStr">
        <is>
          <t>地区計</t>
        </is>
      </c>
      <c r="B34" s="45" t="n">
        <v>14210</v>
      </c>
      <c r="C34" s="46">
        <f>SUM(C10:C33)</f>
        <v/>
      </c>
      <c r="D34" s="45" t="n">
        <v>32050</v>
      </c>
      <c r="E34" s="46">
        <f>SUM(E10:E33)</f>
        <v/>
      </c>
      <c r="F34" s="45" t="n">
        <v>1950</v>
      </c>
      <c r="G34" s="46">
        <f>SUM(G10:G33)</f>
        <v/>
      </c>
      <c r="H34" s="45" t="n">
        <v>238780</v>
      </c>
      <c r="I34" s="46">
        <f>SUM(I10:I33)</f>
        <v/>
      </c>
      <c r="J34" s="45" t="n">
        <v>286990</v>
      </c>
      <c r="K34" s="46">
        <f>SUM(K10:K33)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4">
    <mergeCell ref="A2:K2"/>
    <mergeCell ref="J7:K7"/>
    <mergeCell ref="J8:K8"/>
    <mergeCell ref="H7:I7"/>
    <mergeCell ref="H8:I8"/>
    <mergeCell ref="F7:G7"/>
    <mergeCell ref="F8:G8"/>
    <mergeCell ref="A7:C8"/>
    <mergeCell ref="D7:E8"/>
    <mergeCell ref="B10:C10"/>
    <mergeCell ref="D10:E10"/>
    <mergeCell ref="F10:G10"/>
    <mergeCell ref="H10:I10"/>
    <mergeCell ref="J10:K10"/>
  </mergeCells>
  <hyperlinks>
    <hyperlink ref="A12" r:id="rId1"/>
    <hyperlink ref="A13" r:id="rId2"/>
    <hyperlink ref="A14" r:id="rId3"/>
    <hyperlink ref="A15" r:id="rId4"/>
    <hyperlink ref="A16" r:id="rId5"/>
    <hyperlink ref="A17" r:id="rId6"/>
    <hyperlink ref="A18" r:id="rId7"/>
    <hyperlink ref="A19" r:id="rId8"/>
    <hyperlink ref="A20" r:id="rId9"/>
    <hyperlink ref="A21" r:id="rId10"/>
    <hyperlink ref="A22" r:id="rId11"/>
    <hyperlink ref="A23" r:id="rId12"/>
    <hyperlink ref="A24" r:id="rId13"/>
    <hyperlink ref="A25" r:id="rId14"/>
    <hyperlink ref="A26" r:id="rId15"/>
    <hyperlink ref="A27" r:id="rId16"/>
    <hyperlink ref="A28" r:id="rId17"/>
    <hyperlink ref="A29" r:id="rId18"/>
    <hyperlink ref="A30" r:id="rId19"/>
    <hyperlink ref="A31" r:id="rId20"/>
    <hyperlink ref="A32" r:id="rId21"/>
    <hyperlink ref="A33" r:id="rId22"/>
  </hyperlink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U59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集計表!J8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西日本新聞</t>
        </is>
      </c>
      <c r="K10" s="59" t="n"/>
      <c r="L10" s="37" t="n"/>
      <c r="M10" s="60" t="inlineStr">
        <is>
          <t>熊本日日新聞</t>
        </is>
      </c>
      <c r="N10" s="59" t="n"/>
      <c r="O10" s="37" t="n"/>
      <c r="P10" s="60" t="n"/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熊本市・合志市</t>
        </is>
      </c>
      <c r="B12" s="67" t="n"/>
      <c r="C12" s="68" t="n"/>
      <c r="D12" s="69" t="inlineStr">
        <is>
          <t>帯山G</t>
        </is>
      </c>
      <c r="E12" s="70" t="n">
        <v>670</v>
      </c>
      <c r="F12" s="71" t="n"/>
      <c r="G12" s="69" t="inlineStr">
        <is>
          <t>水前寺出水</t>
        </is>
      </c>
      <c r="H12" s="70" t="n">
        <v>1010</v>
      </c>
      <c r="I12" s="71" t="n"/>
      <c r="J12" s="72" t="n"/>
      <c r="K12" s="73" t="n"/>
      <c r="L12" s="74" t="n"/>
      <c r="M12" s="69" t="inlineStr">
        <is>
          <t>清水</t>
        </is>
      </c>
      <c r="N12" s="70" t="n">
        <v>2250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水前寺G</t>
        </is>
      </c>
      <c r="E13" s="70" t="n">
        <v>450</v>
      </c>
      <c r="F13" s="71" t="n"/>
      <c r="G13" s="69" t="inlineStr">
        <is>
          <t>帯山・尾ﾉ上</t>
        </is>
      </c>
      <c r="H13" s="70" t="n">
        <v>490</v>
      </c>
      <c r="I13" s="71" t="n"/>
      <c r="J13" s="72" t="n"/>
      <c r="K13" s="73" t="n"/>
      <c r="L13" s="74" t="n"/>
      <c r="M13" s="69" t="inlineStr">
        <is>
          <t>新地</t>
        </is>
      </c>
      <c r="N13" s="70" t="n">
        <v>2420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秋津G</t>
        </is>
      </c>
      <c r="E14" s="70" t="n">
        <v>340</v>
      </c>
      <c r="F14" s="71" t="n"/>
      <c r="G14" s="69" t="inlineStr">
        <is>
          <t>健軍北</t>
        </is>
      </c>
      <c r="H14" s="70" t="n">
        <v>490</v>
      </c>
      <c r="I14" s="71" t="n"/>
      <c r="J14" s="72" t="n"/>
      <c r="K14" s="73" t="n"/>
      <c r="L14" s="74" t="n"/>
      <c r="M14" s="69" t="inlineStr">
        <is>
          <t>新南部・龍田G</t>
        </is>
      </c>
      <c r="N14" s="70" t="n">
        <v>4710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健軍G</t>
        </is>
      </c>
      <c r="E15" s="70" t="n">
        <v>940</v>
      </c>
      <c r="F15" s="71" t="n"/>
      <c r="G15" s="69" t="inlineStr">
        <is>
          <t>長嶺託麻</t>
        </is>
      </c>
      <c r="H15" s="70" t="n">
        <v>700</v>
      </c>
      <c r="I15" s="71" t="n"/>
      <c r="J15" s="72" t="n"/>
      <c r="K15" s="73" t="n"/>
      <c r="L15" s="74" t="n"/>
      <c r="M15" s="69" t="inlineStr">
        <is>
          <t>武蔵台G</t>
        </is>
      </c>
      <c r="N15" s="70" t="n">
        <v>3110</v>
      </c>
      <c r="O15" s="71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京町坪井G</t>
        </is>
      </c>
      <c r="E16" s="70" t="n">
        <v>630</v>
      </c>
      <c r="F16" s="71" t="n"/>
      <c r="G16" s="69" t="inlineStr">
        <is>
          <t>健軍</t>
        </is>
      </c>
      <c r="H16" s="70" t="n">
        <v>600</v>
      </c>
      <c r="I16" s="71" t="n"/>
      <c r="J16" s="72" t="n"/>
      <c r="K16" s="73" t="n"/>
      <c r="L16" s="74" t="n"/>
      <c r="M16" s="69" t="inlineStr">
        <is>
          <t>武蔵ケ丘G</t>
        </is>
      </c>
      <c r="N16" s="70" t="n">
        <v>1670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西熊本G</t>
        </is>
      </c>
      <c r="E17" s="70" t="n">
        <v>1480</v>
      </c>
      <c r="F17" s="71" t="n"/>
      <c r="G17" s="69" t="inlineStr">
        <is>
          <t>秋津</t>
        </is>
      </c>
      <c r="H17" s="70" t="n">
        <v>300</v>
      </c>
      <c r="I17" s="71" t="n"/>
      <c r="J17" s="72" t="n"/>
      <c r="K17" s="73" t="n"/>
      <c r="L17" s="74" t="n"/>
      <c r="M17" s="69" t="inlineStr">
        <is>
          <t>御領託麻東G</t>
        </is>
      </c>
      <c r="N17" s="70" t="n">
        <v>2810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八王寺G</t>
        </is>
      </c>
      <c r="E18" s="70" t="n">
        <v>1660</v>
      </c>
      <c r="F18" s="71" t="n"/>
      <c r="G18" s="69" t="inlineStr">
        <is>
          <t>けんぐん西</t>
        </is>
      </c>
      <c r="H18" s="70" t="n">
        <v>440</v>
      </c>
      <c r="I18" s="71" t="n"/>
      <c r="J18" s="72" t="n"/>
      <c r="K18" s="73" t="n"/>
      <c r="L18" s="74" t="n"/>
      <c r="M18" s="69" t="inlineStr">
        <is>
          <t>小峯G</t>
        </is>
      </c>
      <c r="N18" s="70" t="n">
        <v>3030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近見川尻G</t>
        </is>
      </c>
      <c r="E19" s="70" t="n">
        <v>340</v>
      </c>
      <c r="F19" s="71" t="n"/>
      <c r="G19" s="69" t="inlineStr">
        <is>
          <t>田迎御幸</t>
        </is>
      </c>
      <c r="H19" s="70" t="n">
        <v>670</v>
      </c>
      <c r="I19" s="71" t="n"/>
      <c r="J19" s="72" t="n"/>
      <c r="K19" s="73" t="n"/>
      <c r="L19" s="74" t="n"/>
      <c r="M19" s="69" t="inlineStr">
        <is>
          <t>健軍東G</t>
        </is>
      </c>
      <c r="N19" s="70" t="n">
        <v>2820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新屋敷・渡鹿G</t>
        </is>
      </c>
      <c r="E20" s="70" t="n">
        <v>490</v>
      </c>
      <c r="F20" s="71" t="n"/>
      <c r="G20" s="69" t="inlineStr">
        <is>
          <t>近見川尻</t>
        </is>
      </c>
      <c r="H20" s="70" t="n">
        <v>1400</v>
      </c>
      <c r="I20" s="71" t="n"/>
      <c r="J20" s="72" t="n"/>
      <c r="K20" s="73" t="n"/>
      <c r="L20" s="74" t="n"/>
      <c r="M20" s="69" t="inlineStr">
        <is>
          <t>健軍G</t>
        </is>
      </c>
      <c r="N20" s="70" t="n">
        <v>2540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託麻･長嶺G</t>
        </is>
      </c>
      <c r="E21" s="70" t="n">
        <v>390</v>
      </c>
      <c r="F21" s="71" t="n"/>
      <c r="G21" s="69" t="inlineStr">
        <is>
          <t>田崎城山</t>
        </is>
      </c>
      <c r="H21" s="70" t="n">
        <v>1250</v>
      </c>
      <c r="I21" s="71" t="n"/>
      <c r="J21" s="72" t="n"/>
      <c r="K21" s="73" t="n"/>
      <c r="L21" s="74" t="n"/>
      <c r="M21" s="69" t="inlineStr">
        <is>
          <t>秋津G</t>
        </is>
      </c>
      <c r="N21" s="70" t="n">
        <v>2540</v>
      </c>
      <c r="O21" s="71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光の森・竜田G</t>
        </is>
      </c>
      <c r="E22" s="70" t="n">
        <v>1200</v>
      </c>
      <c r="F22" s="71" t="n"/>
      <c r="G22" s="69" t="inlineStr">
        <is>
          <t>熊本中央</t>
        </is>
      </c>
      <c r="H22" s="70" t="n">
        <v>340</v>
      </c>
      <c r="I22" s="71" t="n"/>
      <c r="J22" s="72" t="n"/>
      <c r="K22" s="73" t="n"/>
      <c r="L22" s="74" t="n"/>
      <c r="M22" s="69" t="inlineStr">
        <is>
          <t>大江G</t>
        </is>
      </c>
      <c r="N22" s="70" t="n">
        <v>2370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黒髪・清水G</t>
        </is>
      </c>
      <c r="E23" s="70" t="n">
        <v>870</v>
      </c>
      <c r="F23" s="71" t="n"/>
      <c r="G23" s="69" t="inlineStr">
        <is>
          <t>横手新町</t>
        </is>
      </c>
      <c r="H23" s="70" t="n">
        <v>430</v>
      </c>
      <c r="I23" s="71" t="n"/>
      <c r="J23" s="72" t="n"/>
      <c r="K23" s="73" t="n"/>
      <c r="L23" s="74" t="n"/>
      <c r="M23" s="69" t="inlineStr">
        <is>
          <t>京町台G</t>
        </is>
      </c>
      <c r="N23" s="70" t="n">
        <v>1470</v>
      </c>
      <c r="O23" s="71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清水西G</t>
        </is>
      </c>
      <c r="E24" s="70" t="n">
        <v>410</v>
      </c>
      <c r="F24" s="71" t="n"/>
      <c r="G24" s="69" t="inlineStr">
        <is>
          <t>本山世安</t>
        </is>
      </c>
      <c r="H24" s="70" t="n">
        <v>800</v>
      </c>
      <c r="I24" s="71" t="n"/>
      <c r="J24" s="72" t="n"/>
      <c r="K24" s="73" t="n"/>
      <c r="L24" s="74" t="n"/>
      <c r="M24" s="69" t="inlineStr">
        <is>
          <t>新町・花園G</t>
        </is>
      </c>
      <c r="N24" s="70" t="n">
        <v>4360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武蔵北・須屋G</t>
        </is>
      </c>
      <c r="E25" s="70" t="n">
        <v>380</v>
      </c>
      <c r="F25" s="71" t="n"/>
      <c r="G25" s="69" t="inlineStr">
        <is>
          <t>九品寺大江</t>
        </is>
      </c>
      <c r="H25" s="70" t="n">
        <v>580</v>
      </c>
      <c r="I25" s="71" t="n"/>
      <c r="J25" s="72" t="n"/>
      <c r="K25" s="73" t="n"/>
      <c r="L25" s="74" t="n"/>
      <c r="M25" s="69" t="inlineStr">
        <is>
          <t>平成・南熊本Ｇ</t>
        </is>
      </c>
      <c r="N25" s="70" t="n">
        <v>3140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城南G</t>
        </is>
      </c>
      <c r="E26" s="70" t="n">
        <v>310</v>
      </c>
      <c r="F26" s="71" t="n"/>
      <c r="G26" s="69" t="inlineStr">
        <is>
          <t>龍南</t>
        </is>
      </c>
      <c r="H26" s="70" t="n">
        <v>300</v>
      </c>
      <c r="I26" s="71" t="n"/>
      <c r="J26" s="72" t="n"/>
      <c r="K26" s="73" t="n"/>
      <c r="L26" s="74" t="n"/>
      <c r="M26" s="69" t="inlineStr">
        <is>
          <t>川尻南G</t>
        </is>
      </c>
      <c r="N26" s="70" t="n">
        <v>1320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立田</t>
        </is>
      </c>
      <c r="H27" s="70" t="n">
        <v>340</v>
      </c>
      <c r="I27" s="71" t="n"/>
      <c r="J27" s="72" t="n"/>
      <c r="K27" s="73" t="n"/>
      <c r="L27" s="74" t="n"/>
      <c r="M27" s="69" t="inlineStr">
        <is>
          <t>須屋G</t>
        </is>
      </c>
      <c r="N27" s="70" t="n">
        <v>2300</v>
      </c>
      <c r="O27" s="71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69" t="inlineStr">
        <is>
          <t>光の森</t>
        </is>
      </c>
      <c r="H28" s="70" t="n">
        <v>840</v>
      </c>
      <c r="I28" s="71" t="n"/>
      <c r="J28" s="72" t="n"/>
      <c r="K28" s="73" t="n"/>
      <c r="L28" s="74" t="n"/>
      <c r="M28" s="69" t="inlineStr">
        <is>
          <t>清水西G</t>
        </is>
      </c>
      <c r="N28" s="70" t="n">
        <v>3160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69" t="inlineStr">
        <is>
          <t>菊陽東</t>
        </is>
      </c>
      <c r="H29" s="70" t="n">
        <v>180</v>
      </c>
      <c r="I29" s="71" t="n"/>
      <c r="J29" s="72" t="n"/>
      <c r="K29" s="73" t="n"/>
      <c r="L29" s="74" t="n"/>
      <c r="M29" s="69" t="inlineStr">
        <is>
          <t>河内G</t>
        </is>
      </c>
      <c r="N29" s="70" t="n">
        <v>1180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69" t="inlineStr">
        <is>
          <t>清水麻生田</t>
        </is>
      </c>
      <c r="H30" s="70" t="n">
        <v>400</v>
      </c>
      <c r="I30" s="71" t="n"/>
      <c r="J30" s="72" t="n"/>
      <c r="K30" s="73" t="n"/>
      <c r="L30" s="74" t="n"/>
      <c r="M30" s="69" t="inlineStr">
        <is>
          <t>西部G</t>
        </is>
      </c>
      <c r="N30" s="70" t="n">
        <v>1980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69" t="inlineStr">
        <is>
          <t>北熊本</t>
        </is>
      </c>
      <c r="H31" s="70" t="n">
        <v>610</v>
      </c>
      <c r="I31" s="71" t="n"/>
      <c r="J31" s="72" t="n"/>
      <c r="K31" s="73" t="n"/>
      <c r="L31" s="74" t="n"/>
      <c r="M31" s="69" t="inlineStr">
        <is>
          <t>熊本駅西G</t>
        </is>
      </c>
      <c r="N31" s="70" t="n">
        <v>1820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69" t="inlineStr">
        <is>
          <t>池田・徳王</t>
        </is>
      </c>
      <c r="H32" s="70" t="n">
        <v>220</v>
      </c>
      <c r="I32" s="71" t="n"/>
      <c r="J32" s="72" t="n"/>
      <c r="K32" s="73" t="n"/>
      <c r="L32" s="74" t="n"/>
      <c r="M32" s="69" t="inlineStr">
        <is>
          <t>熊本駅前G</t>
        </is>
      </c>
      <c r="N32" s="70" t="n">
        <v>2700</v>
      </c>
      <c r="O32" s="71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69" t="inlineStr">
        <is>
          <t>上くまもと・花園</t>
        </is>
      </c>
      <c r="H33" s="70" t="n">
        <v>220</v>
      </c>
      <c r="I33" s="71" t="n"/>
      <c r="J33" s="72" t="n"/>
      <c r="K33" s="73" t="n"/>
      <c r="L33" s="74" t="n"/>
      <c r="M33" s="69" t="inlineStr">
        <is>
          <t>中央北G</t>
        </is>
      </c>
      <c r="N33" s="70" t="n">
        <v>1510</v>
      </c>
      <c r="O33" s="71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69" t="inlineStr">
        <is>
          <t>植木</t>
        </is>
      </c>
      <c r="H34" s="70" t="n">
        <v>470</v>
      </c>
      <c r="I34" s="71" t="n"/>
      <c r="J34" s="72" t="n"/>
      <c r="K34" s="73" t="n"/>
      <c r="L34" s="74" t="n"/>
      <c r="M34" s="69" t="inlineStr">
        <is>
          <t>中央南G</t>
        </is>
      </c>
      <c r="N34" s="70" t="n">
        <v>1190</v>
      </c>
      <c r="O34" s="71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69" t="inlineStr">
        <is>
          <t>合志・須屋</t>
        </is>
      </c>
      <c r="H35" s="70" t="n">
        <v>420</v>
      </c>
      <c r="I35" s="71" t="n"/>
      <c r="J35" s="72" t="n"/>
      <c r="K35" s="73" t="n"/>
      <c r="L35" s="74" t="n"/>
      <c r="M35" s="69" t="inlineStr">
        <is>
          <t>黒髪G</t>
        </is>
      </c>
      <c r="N35" s="70" t="n">
        <v>1510</v>
      </c>
      <c r="O35" s="71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69" t="inlineStr">
        <is>
          <t>城南</t>
        </is>
      </c>
      <c r="H36" s="70" t="n">
        <v>320</v>
      </c>
      <c r="I36" s="71" t="n"/>
      <c r="J36" s="72" t="n"/>
      <c r="K36" s="73" t="n"/>
      <c r="L36" s="74" t="n"/>
      <c r="M36" s="69" t="inlineStr">
        <is>
          <t>新屋敷渡鹿</t>
        </is>
      </c>
      <c r="N36" s="70" t="n">
        <v>2230</v>
      </c>
      <c r="O36" s="71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72" t="n"/>
      <c r="H37" s="73" t="n"/>
      <c r="I37" s="74" t="n"/>
      <c r="J37" s="72" t="n"/>
      <c r="K37" s="73" t="n"/>
      <c r="L37" s="74" t="n"/>
      <c r="M37" s="69" t="inlineStr">
        <is>
          <t>保田窪G</t>
        </is>
      </c>
      <c r="N37" s="70" t="n">
        <v>1950</v>
      </c>
      <c r="O37" s="71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72" t="n"/>
      <c r="E38" s="73" t="n"/>
      <c r="F38" s="74" t="n"/>
      <c r="G38" s="72" t="n"/>
      <c r="H38" s="73" t="n"/>
      <c r="I38" s="74" t="n"/>
      <c r="J38" s="72" t="n"/>
      <c r="K38" s="73" t="n"/>
      <c r="L38" s="74" t="n"/>
      <c r="M38" s="69" t="inlineStr">
        <is>
          <t>東水前寺G</t>
        </is>
      </c>
      <c r="N38" s="70" t="n">
        <v>2350</v>
      </c>
      <c r="O38" s="71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72" t="n"/>
      <c r="E39" s="73" t="n"/>
      <c r="F39" s="74" t="n"/>
      <c r="G39" s="72" t="n"/>
      <c r="H39" s="73" t="n"/>
      <c r="I39" s="74" t="n"/>
      <c r="J39" s="72" t="n"/>
      <c r="K39" s="73" t="n"/>
      <c r="L39" s="74" t="n"/>
      <c r="M39" s="69" t="inlineStr">
        <is>
          <t>水前寺G</t>
        </is>
      </c>
      <c r="N39" s="70" t="n">
        <v>3750</v>
      </c>
      <c r="O39" s="71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72" t="n"/>
      <c r="E40" s="73" t="n"/>
      <c r="F40" s="74" t="n"/>
      <c r="G40" s="72" t="n"/>
      <c r="H40" s="73" t="n"/>
      <c r="I40" s="74" t="n"/>
      <c r="J40" s="72" t="n"/>
      <c r="K40" s="73" t="n"/>
      <c r="L40" s="74" t="n"/>
      <c r="M40" s="69" t="inlineStr">
        <is>
          <t>託麻西G</t>
        </is>
      </c>
      <c r="N40" s="70" t="n">
        <v>2230</v>
      </c>
      <c r="O40" s="71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72" t="n"/>
      <c r="E41" s="73" t="n"/>
      <c r="F41" s="74" t="n"/>
      <c r="G41" s="72" t="n"/>
      <c r="H41" s="73" t="n"/>
      <c r="I41" s="74" t="n"/>
      <c r="J41" s="72" t="n"/>
      <c r="K41" s="73" t="n"/>
      <c r="L41" s="74" t="n"/>
      <c r="M41" s="69" t="inlineStr">
        <is>
          <t>帯山G</t>
        </is>
      </c>
      <c r="N41" s="70" t="n">
        <v>3050</v>
      </c>
      <c r="O41" s="71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72" t="n"/>
      <c r="E42" s="73" t="n"/>
      <c r="F42" s="74" t="n"/>
      <c r="G42" s="72" t="n"/>
      <c r="H42" s="73" t="n"/>
      <c r="I42" s="74" t="n"/>
      <c r="J42" s="72" t="n"/>
      <c r="K42" s="73" t="n"/>
      <c r="L42" s="74" t="n"/>
      <c r="M42" s="69" t="inlineStr">
        <is>
          <t>出水南G</t>
        </is>
      </c>
      <c r="N42" s="70" t="n">
        <v>2260</v>
      </c>
      <c r="O42" s="71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72" t="n"/>
      <c r="E43" s="73" t="n"/>
      <c r="F43" s="74" t="n"/>
      <c r="G43" s="72" t="n"/>
      <c r="H43" s="73" t="n"/>
      <c r="I43" s="74" t="n"/>
      <c r="J43" s="72" t="n"/>
      <c r="K43" s="73" t="n"/>
      <c r="L43" s="74" t="n"/>
      <c r="M43" s="69" t="inlineStr">
        <is>
          <t>江津G</t>
        </is>
      </c>
      <c r="N43" s="70" t="n">
        <v>2020</v>
      </c>
      <c r="O43" s="71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72" t="n"/>
      <c r="E44" s="73" t="n"/>
      <c r="F44" s="74" t="n"/>
      <c r="G44" s="72" t="n"/>
      <c r="H44" s="73" t="n"/>
      <c r="I44" s="74" t="n"/>
      <c r="J44" s="72" t="n"/>
      <c r="K44" s="73" t="n"/>
      <c r="L44" s="74" t="n"/>
      <c r="M44" s="69" t="inlineStr">
        <is>
          <t>田迎御幸G</t>
        </is>
      </c>
      <c r="N44" s="70" t="n">
        <v>3580</v>
      </c>
      <c r="O44" s="71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72" t="n"/>
      <c r="E45" s="73" t="n"/>
      <c r="F45" s="74" t="n"/>
      <c r="G45" s="72" t="n"/>
      <c r="H45" s="73" t="n"/>
      <c r="I45" s="74" t="n"/>
      <c r="J45" s="72" t="n"/>
      <c r="K45" s="73" t="n"/>
      <c r="L45" s="74" t="n"/>
      <c r="M45" s="69" t="inlineStr">
        <is>
          <t>世安Ｇ</t>
        </is>
      </c>
      <c r="N45" s="70" t="n">
        <v>1940</v>
      </c>
      <c r="O45" s="71" t="n"/>
      <c r="P45" s="72" t="n"/>
      <c r="Q45" s="73" t="n"/>
      <c r="R45" s="74" t="n"/>
      <c r="S45" s="72" t="n"/>
      <c r="T45" s="73" t="n"/>
      <c r="U45" s="74" t="n"/>
    </row>
    <row r="46" ht="21" customHeight="1">
      <c r="A46" s="75" t="n"/>
      <c r="C46" s="76" t="n"/>
      <c r="D46" s="72" t="n"/>
      <c r="E46" s="73" t="n"/>
      <c r="F46" s="74" t="n"/>
      <c r="G46" s="72" t="n"/>
      <c r="H46" s="73" t="n"/>
      <c r="I46" s="74" t="n"/>
      <c r="J46" s="72" t="n"/>
      <c r="K46" s="73" t="n"/>
      <c r="L46" s="74" t="n"/>
      <c r="M46" s="69" t="inlineStr">
        <is>
          <t>飽田東・中島G</t>
        </is>
      </c>
      <c r="N46" s="70" t="n">
        <v>2070</v>
      </c>
      <c r="O46" s="71" t="n"/>
      <c r="P46" s="72" t="n"/>
      <c r="Q46" s="73" t="n"/>
      <c r="R46" s="74" t="n"/>
      <c r="S46" s="72" t="n"/>
      <c r="T46" s="73" t="n"/>
      <c r="U46" s="74" t="n"/>
    </row>
    <row r="47" ht="21" customHeight="1">
      <c r="A47" s="75" t="n"/>
      <c r="C47" s="76" t="n"/>
      <c r="D47" s="72" t="n"/>
      <c r="E47" s="73" t="n"/>
      <c r="F47" s="74" t="n"/>
      <c r="G47" s="72" t="n"/>
      <c r="H47" s="73" t="n"/>
      <c r="I47" s="74" t="n"/>
      <c r="J47" s="72" t="n"/>
      <c r="K47" s="73" t="n"/>
      <c r="L47" s="74" t="n"/>
      <c r="M47" s="69" t="inlineStr">
        <is>
          <t>近見・川尻G</t>
        </is>
      </c>
      <c r="N47" s="70" t="n">
        <v>4990</v>
      </c>
      <c r="O47" s="71" t="n"/>
      <c r="P47" s="72" t="n"/>
      <c r="Q47" s="73" t="n"/>
      <c r="R47" s="74" t="n"/>
      <c r="S47" s="72" t="n"/>
      <c r="T47" s="73" t="n"/>
      <c r="U47" s="74" t="n"/>
    </row>
    <row r="48" ht="21" customHeight="1">
      <c r="A48" s="75" t="n"/>
      <c r="C48" s="76" t="n"/>
      <c r="D48" s="72" t="n"/>
      <c r="E48" s="73" t="n"/>
      <c r="F48" s="74" t="n"/>
      <c r="G48" s="72" t="n"/>
      <c r="H48" s="73" t="n"/>
      <c r="I48" s="74" t="n"/>
      <c r="J48" s="72" t="n"/>
      <c r="K48" s="73" t="n"/>
      <c r="L48" s="74" t="n"/>
      <c r="M48" s="69" t="inlineStr">
        <is>
          <t>西合志Ｇ</t>
        </is>
      </c>
      <c r="N48" s="70" t="n">
        <v>2110</v>
      </c>
      <c r="O48" s="71" t="n"/>
      <c r="P48" s="72" t="n"/>
      <c r="Q48" s="73" t="n"/>
      <c r="R48" s="74" t="n"/>
      <c r="S48" s="72" t="n"/>
      <c r="T48" s="73" t="n"/>
      <c r="U48" s="74" t="n"/>
    </row>
    <row r="49" ht="21" customHeight="1">
      <c r="A49" s="75" t="n"/>
      <c r="C49" s="76" t="n"/>
      <c r="D49" s="72" t="n"/>
      <c r="E49" s="73" t="n"/>
      <c r="F49" s="74" t="n"/>
      <c r="G49" s="72" t="n"/>
      <c r="H49" s="73" t="n"/>
      <c r="I49" s="74" t="n"/>
      <c r="J49" s="72" t="n"/>
      <c r="K49" s="73" t="n"/>
      <c r="L49" s="74" t="n"/>
      <c r="M49" s="69" t="inlineStr">
        <is>
          <t>菊陽G</t>
        </is>
      </c>
      <c r="N49" s="70" t="n">
        <v>2340</v>
      </c>
      <c r="O49" s="71" t="n"/>
      <c r="P49" s="72" t="n"/>
      <c r="Q49" s="73" t="n"/>
      <c r="R49" s="74" t="n"/>
      <c r="S49" s="72" t="n"/>
      <c r="T49" s="73" t="n"/>
      <c r="U49" s="74" t="n"/>
    </row>
    <row r="50" ht="21" customHeight="1">
      <c r="A50" s="75" t="n"/>
      <c r="C50" s="76" t="n"/>
      <c r="D50" s="72" t="n"/>
      <c r="E50" s="73" t="n"/>
      <c r="F50" s="74" t="n"/>
      <c r="G50" s="72" t="n"/>
      <c r="H50" s="73" t="n"/>
      <c r="I50" s="74" t="n"/>
      <c r="J50" s="72" t="n"/>
      <c r="K50" s="73" t="n"/>
      <c r="L50" s="74" t="n"/>
      <c r="M50" s="69" t="inlineStr">
        <is>
          <t>武蔵ケ丘東G</t>
        </is>
      </c>
      <c r="N50" s="70" t="n">
        <v>1000</v>
      </c>
      <c r="O50" s="71" t="n"/>
      <c r="P50" s="72" t="n"/>
      <c r="Q50" s="73" t="n"/>
      <c r="R50" s="74" t="n"/>
      <c r="S50" s="72" t="n"/>
      <c r="T50" s="73" t="n"/>
      <c r="U50" s="74" t="n"/>
    </row>
    <row r="51" ht="21" customHeight="1">
      <c r="A51" s="75" t="n"/>
      <c r="C51" s="76" t="n"/>
      <c r="D51" s="72" t="n"/>
      <c r="E51" s="73" t="n"/>
      <c r="F51" s="74" t="n"/>
      <c r="G51" s="72" t="n"/>
      <c r="H51" s="73" t="n"/>
      <c r="I51" s="74" t="n"/>
      <c r="J51" s="72" t="n"/>
      <c r="K51" s="73" t="n"/>
      <c r="L51" s="74" t="n"/>
      <c r="M51" s="69" t="inlineStr">
        <is>
          <t>池田G</t>
        </is>
      </c>
      <c r="N51" s="70" t="n">
        <v>2620</v>
      </c>
      <c r="O51" s="71" t="n"/>
      <c r="P51" s="72" t="n"/>
      <c r="Q51" s="73" t="n"/>
      <c r="R51" s="74" t="n"/>
      <c r="S51" s="72" t="n"/>
      <c r="T51" s="73" t="n"/>
      <c r="U51" s="74" t="n"/>
    </row>
    <row r="52" ht="21" customHeight="1">
      <c r="A52" s="75" t="n"/>
      <c r="C52" s="76" t="n"/>
      <c r="D52" s="72" t="n"/>
      <c r="E52" s="73" t="n"/>
      <c r="F52" s="74" t="n"/>
      <c r="G52" s="72" t="n"/>
      <c r="H52" s="73" t="n"/>
      <c r="I52" s="74" t="n"/>
      <c r="J52" s="72" t="n"/>
      <c r="K52" s="73" t="n"/>
      <c r="L52" s="74" t="n"/>
      <c r="M52" s="69" t="inlineStr">
        <is>
          <t>秋津東G</t>
        </is>
      </c>
      <c r="N52" s="70" t="n">
        <v>3950</v>
      </c>
      <c r="O52" s="71" t="n"/>
      <c r="P52" s="72" t="n"/>
      <c r="Q52" s="73" t="n"/>
      <c r="R52" s="74" t="n"/>
      <c r="S52" s="72" t="n"/>
      <c r="T52" s="73" t="n"/>
      <c r="U52" s="74" t="n"/>
    </row>
    <row r="53" ht="21" customHeight="1">
      <c r="A53" s="75" t="n"/>
      <c r="C53" s="76" t="n"/>
      <c r="D53" s="72" t="n"/>
      <c r="E53" s="73" t="n"/>
      <c r="F53" s="74" t="n"/>
      <c r="G53" s="72" t="n"/>
      <c r="H53" s="73" t="n"/>
      <c r="I53" s="74" t="n"/>
      <c r="J53" s="72" t="n"/>
      <c r="K53" s="73" t="n"/>
      <c r="L53" s="74" t="n"/>
      <c r="M53" s="69" t="inlineStr">
        <is>
          <t>植木北G</t>
        </is>
      </c>
      <c r="N53" s="70" t="n">
        <v>1330</v>
      </c>
      <c r="O53" s="71" t="n"/>
      <c r="P53" s="72" t="n"/>
      <c r="Q53" s="73" t="n"/>
      <c r="R53" s="74" t="n"/>
      <c r="S53" s="72" t="n"/>
      <c r="T53" s="73" t="n"/>
      <c r="U53" s="74" t="n"/>
    </row>
    <row r="54" ht="21" customHeight="1">
      <c r="A54" s="75" t="n"/>
      <c r="C54" s="76" t="n"/>
      <c r="D54" s="72" t="n"/>
      <c r="E54" s="73" t="n"/>
      <c r="F54" s="74" t="n"/>
      <c r="G54" s="72" t="n"/>
      <c r="H54" s="73" t="n"/>
      <c r="I54" s="74" t="n"/>
      <c r="J54" s="72" t="n"/>
      <c r="K54" s="73" t="n"/>
      <c r="L54" s="74" t="n"/>
      <c r="M54" s="69" t="inlineStr">
        <is>
          <t>植木西G</t>
        </is>
      </c>
      <c r="N54" s="70" t="n">
        <v>1220</v>
      </c>
      <c r="O54" s="71" t="n"/>
      <c r="P54" s="72" t="n"/>
      <c r="Q54" s="73" t="n"/>
      <c r="R54" s="74" t="n"/>
      <c r="S54" s="72" t="n"/>
      <c r="T54" s="73" t="n"/>
      <c r="U54" s="74" t="n"/>
    </row>
    <row r="55" ht="21" customHeight="1">
      <c r="A55" s="75" t="n"/>
      <c r="C55" s="76" t="n"/>
      <c r="D55" s="72" t="n"/>
      <c r="E55" s="73" t="n"/>
      <c r="F55" s="74" t="n"/>
      <c r="G55" s="72" t="n"/>
      <c r="H55" s="73" t="n"/>
      <c r="I55" s="74" t="n"/>
      <c r="J55" s="72" t="n"/>
      <c r="K55" s="73" t="n"/>
      <c r="L55" s="74" t="n"/>
      <c r="M55" s="69" t="inlineStr">
        <is>
          <t>植木G</t>
        </is>
      </c>
      <c r="N55" s="70" t="n">
        <v>2730</v>
      </c>
      <c r="O55" s="71" t="n"/>
      <c r="P55" s="72" t="n"/>
      <c r="Q55" s="73" t="n"/>
      <c r="R55" s="74" t="n"/>
      <c r="S55" s="72" t="n"/>
      <c r="T55" s="73" t="n"/>
      <c r="U55" s="74" t="n"/>
    </row>
    <row r="56" ht="21" customHeight="1">
      <c r="A56" s="75" t="n"/>
      <c r="C56" s="76" t="n"/>
      <c r="D56" s="72" t="n"/>
      <c r="E56" s="73" t="n"/>
      <c r="F56" s="74" t="n"/>
      <c r="G56" s="72" t="n"/>
      <c r="H56" s="73" t="n"/>
      <c r="I56" s="74" t="n"/>
      <c r="J56" s="72" t="n"/>
      <c r="K56" s="73" t="n"/>
      <c r="L56" s="74" t="n"/>
      <c r="M56" s="69" t="inlineStr">
        <is>
          <t>城南G</t>
        </is>
      </c>
      <c r="N56" s="70" t="n">
        <v>2360</v>
      </c>
      <c r="O56" s="71" t="n"/>
      <c r="P56" s="72" t="n"/>
      <c r="Q56" s="73" t="n"/>
      <c r="R56" s="74" t="n"/>
      <c r="S56" s="72" t="n"/>
      <c r="T56" s="73" t="n"/>
      <c r="U56" s="74" t="n"/>
    </row>
    <row r="57" ht="21" customHeight="1">
      <c r="A57" s="75" t="n"/>
      <c r="C57" s="76" t="n"/>
      <c r="D57" s="72" t="n"/>
      <c r="E57" s="73" t="n"/>
      <c r="F57" s="74" t="n"/>
      <c r="G57" s="72" t="n"/>
      <c r="H57" s="73" t="n"/>
      <c r="I57" s="74" t="n"/>
      <c r="J57" s="72" t="n"/>
      <c r="K57" s="73" t="n"/>
      <c r="L57" s="74" t="n"/>
      <c r="M57" s="69" t="inlineStr">
        <is>
          <t>城南町南G</t>
        </is>
      </c>
      <c r="N57" s="70" t="n">
        <v>720</v>
      </c>
      <c r="O57" s="71" t="n"/>
      <c r="P57" s="72" t="n"/>
      <c r="Q57" s="73" t="n"/>
      <c r="R57" s="74" t="n"/>
      <c r="S57" s="72" t="n"/>
      <c r="T57" s="73" t="n"/>
      <c r="U57" s="74" t="n"/>
    </row>
    <row r="58" ht="21" customHeight="1">
      <c r="A58" s="77" t="inlineStr">
        <is>
          <t>地区計</t>
        </is>
      </c>
      <c r="B58" s="78">
        <f>SUM(E58,H58,N58)</f>
        <v/>
      </c>
      <c r="C58" s="79">
        <f>SUM(F58,I58,O58)</f>
        <v/>
      </c>
      <c r="D58" s="80" t="n"/>
      <c r="E58" s="78" t="n">
        <v>10560</v>
      </c>
      <c r="F58" s="79">
        <f>SUM(F12:F26)</f>
        <v/>
      </c>
      <c r="G58" s="80" t="n"/>
      <c r="H58" s="78" t="n">
        <v>13820</v>
      </c>
      <c r="I58" s="79">
        <f>SUM(I12:I36)</f>
        <v/>
      </c>
      <c r="J58" s="80" t="n"/>
      <c r="K58" s="81" t="n"/>
      <c r="L58" s="82" t="n"/>
      <c r="M58" s="80" t="n"/>
      <c r="N58" s="78" t="n">
        <v>110710</v>
      </c>
      <c r="O58" s="79">
        <f>SUM(O12:O57)</f>
        <v/>
      </c>
      <c r="P58" s="80" t="n"/>
      <c r="Q58" s="81" t="n"/>
      <c r="R58" s="82" t="n"/>
      <c r="S58" s="80" t="n"/>
      <c r="T58" s="81" t="n"/>
      <c r="U58" s="82" t="n"/>
    </row>
    <row r="59" ht="21" customHeight="1">
      <c r="A59" s="83" t="inlineStr">
        <is>
          <t>ページ計</t>
        </is>
      </c>
      <c r="B59" s="84" t="n"/>
      <c r="C59" s="85" t="n"/>
      <c r="D59" s="86" t="n"/>
      <c r="E59" s="87" t="n">
        <v>10560</v>
      </c>
      <c r="F59" s="88">
        <f>SUM(F12:F58)/2</f>
        <v/>
      </c>
      <c r="G59" s="86" t="n"/>
      <c r="H59" s="87" t="n">
        <v>13820</v>
      </c>
      <c r="I59" s="88">
        <f>SUM(I12:I58)/2</f>
        <v/>
      </c>
      <c r="J59" s="86" t="n"/>
      <c r="K59" s="87" t="n"/>
      <c r="L59" s="88">
        <f>SUM(L12:L58)/2</f>
        <v/>
      </c>
      <c r="M59" s="86" t="n"/>
      <c r="N59" s="87" t="n">
        <v>110710</v>
      </c>
      <c r="O59" s="88">
        <f>SUM(O12:O58)/2</f>
        <v/>
      </c>
      <c r="P59" s="86" t="n"/>
      <c r="Q59" s="87" t="n"/>
      <c r="R59" s="88">
        <f>SUM(R12:R58)/2</f>
        <v/>
      </c>
      <c r="S59" s="86" t="n"/>
      <c r="T59" s="87" t="n"/>
      <c r="U59" s="88">
        <f>SUM(U12:U58)/2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86">
    <dataValidation sqref="F12" showErrorMessage="1" showInputMessage="1" allowBlank="0" type="whole" operator="lessThanOrEqual">
      <formula1>670</formula1>
    </dataValidation>
    <dataValidation sqref="F13" showErrorMessage="1" showInputMessage="1" allowBlank="0" type="whole" operator="lessThanOrEqual">
      <formula1>450</formula1>
    </dataValidation>
    <dataValidation sqref="F14" showErrorMessage="1" showInputMessage="1" allowBlank="0" type="whole" operator="lessThanOrEqual">
      <formula1>340</formula1>
    </dataValidation>
    <dataValidation sqref="F15" showErrorMessage="1" showInputMessage="1" allowBlank="0" type="whole" operator="lessThanOrEqual">
      <formula1>940</formula1>
    </dataValidation>
    <dataValidation sqref="F16" showErrorMessage="1" showInputMessage="1" allowBlank="0" type="whole" operator="lessThanOrEqual">
      <formula1>630</formula1>
    </dataValidation>
    <dataValidation sqref="F17" showErrorMessage="1" showInputMessage="1" allowBlank="0" type="whole" operator="lessThanOrEqual">
      <formula1>1480</formula1>
    </dataValidation>
    <dataValidation sqref="F18" showErrorMessage="1" showInputMessage="1" allowBlank="0" type="whole" operator="lessThanOrEqual">
      <formula1>1660</formula1>
    </dataValidation>
    <dataValidation sqref="F19" showErrorMessage="1" showInputMessage="1" allowBlank="0" type="whole" operator="lessThanOrEqual">
      <formula1>340</formula1>
    </dataValidation>
    <dataValidation sqref="F20" showErrorMessage="1" showInputMessage="1" allowBlank="0" type="whole" operator="lessThanOrEqual">
      <formula1>490</formula1>
    </dataValidation>
    <dataValidation sqref="F21" showErrorMessage="1" showInputMessage="1" allowBlank="0" type="whole" operator="lessThanOrEqual">
      <formula1>390</formula1>
    </dataValidation>
    <dataValidation sqref="F22" showErrorMessage="1" showInputMessage="1" allowBlank="0" type="whole" operator="lessThanOrEqual">
      <formula1>1200</formula1>
    </dataValidation>
    <dataValidation sqref="F23" showErrorMessage="1" showInputMessage="1" allowBlank="0" type="whole" operator="lessThanOrEqual">
      <formula1>870</formula1>
    </dataValidation>
    <dataValidation sqref="F24" showErrorMessage="1" showInputMessage="1" allowBlank="0" type="whole" operator="lessThanOrEqual">
      <formula1>410</formula1>
    </dataValidation>
    <dataValidation sqref="F25" showErrorMessage="1" showInputMessage="1" allowBlank="0" type="whole" operator="lessThanOrEqual">
      <formula1>380</formula1>
    </dataValidation>
    <dataValidation sqref="F26" showErrorMessage="1" showInputMessage="1" allowBlank="0" type="whole" operator="lessThanOrEqual">
      <formula1>310</formula1>
    </dataValidation>
    <dataValidation sqref="I12" showErrorMessage="1" showInputMessage="1" allowBlank="0" type="whole" operator="lessThanOrEqual">
      <formula1>1010</formula1>
    </dataValidation>
    <dataValidation sqref="I13" showErrorMessage="1" showInputMessage="1" allowBlank="0" type="whole" operator="lessThanOrEqual">
      <formula1>490</formula1>
    </dataValidation>
    <dataValidation sqref="I14" showErrorMessage="1" showInputMessage="1" allowBlank="0" type="whole" operator="lessThanOrEqual">
      <formula1>490</formula1>
    </dataValidation>
    <dataValidation sqref="I15" showErrorMessage="1" showInputMessage="1" allowBlank="0" type="whole" operator="lessThanOrEqual">
      <formula1>700</formula1>
    </dataValidation>
    <dataValidation sqref="I16" showErrorMessage="1" showInputMessage="1" allowBlank="0" type="whole" operator="lessThanOrEqual">
      <formula1>600</formula1>
    </dataValidation>
    <dataValidation sqref="I17" showErrorMessage="1" showInputMessage="1" allowBlank="0" type="whole" operator="lessThanOrEqual">
      <formula1>300</formula1>
    </dataValidation>
    <dataValidation sqref="I18" showErrorMessage="1" showInputMessage="1" allowBlank="0" type="whole" operator="lessThanOrEqual">
      <formula1>440</formula1>
    </dataValidation>
    <dataValidation sqref="I19" showErrorMessage="1" showInputMessage="1" allowBlank="0" type="whole" operator="lessThanOrEqual">
      <formula1>670</formula1>
    </dataValidation>
    <dataValidation sqref="I20" showErrorMessage="1" showInputMessage="1" allowBlank="0" type="whole" operator="lessThanOrEqual">
      <formula1>1400</formula1>
    </dataValidation>
    <dataValidation sqref="I21" showErrorMessage="1" showInputMessage="1" allowBlank="0" type="whole" operator="lessThanOrEqual">
      <formula1>1250</formula1>
    </dataValidation>
    <dataValidation sqref="I22" showErrorMessage="1" showInputMessage="1" allowBlank="0" type="whole" operator="lessThanOrEqual">
      <formula1>340</formula1>
    </dataValidation>
    <dataValidation sqref="I23" showErrorMessage="1" showInputMessage="1" allowBlank="0" type="whole" operator="lessThanOrEqual">
      <formula1>430</formula1>
    </dataValidation>
    <dataValidation sqref="I24" showErrorMessage="1" showInputMessage="1" allowBlank="0" type="whole" operator="lessThanOrEqual">
      <formula1>800</formula1>
    </dataValidation>
    <dataValidation sqref="I25" showErrorMessage="1" showInputMessage="1" allowBlank="0" type="whole" operator="lessThanOrEqual">
      <formula1>580</formula1>
    </dataValidation>
    <dataValidation sqref="I26" showErrorMessage="1" showInputMessage="1" allowBlank="0" type="whole" operator="lessThanOrEqual">
      <formula1>300</formula1>
    </dataValidation>
    <dataValidation sqref="I27" showErrorMessage="1" showInputMessage="1" allowBlank="0" type="whole" operator="lessThanOrEqual">
      <formula1>340</formula1>
    </dataValidation>
    <dataValidation sqref="I28" showErrorMessage="1" showInputMessage="1" allowBlank="0" type="whole" operator="lessThanOrEqual">
      <formula1>840</formula1>
    </dataValidation>
    <dataValidation sqref="I29" showErrorMessage="1" showInputMessage="1" allowBlank="0" type="whole" operator="lessThanOrEqual">
      <formula1>180</formula1>
    </dataValidation>
    <dataValidation sqref="I30" showErrorMessage="1" showInputMessage="1" allowBlank="0" type="whole" operator="lessThanOrEqual">
      <formula1>400</formula1>
    </dataValidation>
    <dataValidation sqref="I31" showErrorMessage="1" showInputMessage="1" allowBlank="0" type="whole" operator="lessThanOrEqual">
      <formula1>610</formula1>
    </dataValidation>
    <dataValidation sqref="I32" showErrorMessage="1" showInputMessage="1" allowBlank="0" type="whole" operator="lessThanOrEqual">
      <formula1>220</formula1>
    </dataValidation>
    <dataValidation sqref="I33" showErrorMessage="1" showInputMessage="1" allowBlank="0" type="whole" operator="lessThanOrEqual">
      <formula1>220</formula1>
    </dataValidation>
    <dataValidation sqref="I34" showErrorMessage="1" showInputMessage="1" allowBlank="0" type="whole" operator="lessThanOrEqual">
      <formula1>470</formula1>
    </dataValidation>
    <dataValidation sqref="I35" showErrorMessage="1" showInputMessage="1" allowBlank="0" type="whole" operator="lessThanOrEqual">
      <formula1>420</formula1>
    </dataValidation>
    <dataValidation sqref="I36" showErrorMessage="1" showInputMessage="1" allowBlank="0" type="whole" operator="lessThanOrEqual">
      <formula1>320</formula1>
    </dataValidation>
    <dataValidation sqref="O12" showErrorMessage="1" showInputMessage="1" allowBlank="0" type="whole" operator="lessThanOrEqual">
      <formula1>2250</formula1>
    </dataValidation>
    <dataValidation sqref="O13" showErrorMessage="1" showInputMessage="1" allowBlank="0" type="whole" operator="lessThanOrEqual">
      <formula1>2420</formula1>
    </dataValidation>
    <dataValidation sqref="O14" showErrorMessage="1" showInputMessage="1" allowBlank="0" type="whole" operator="lessThanOrEqual">
      <formula1>4710</formula1>
    </dataValidation>
    <dataValidation sqref="O15" showErrorMessage="1" showInputMessage="1" allowBlank="0" type="whole" operator="lessThanOrEqual">
      <formula1>3110</formula1>
    </dataValidation>
    <dataValidation sqref="O16" showErrorMessage="1" showInputMessage="1" allowBlank="0" type="whole" operator="lessThanOrEqual">
      <formula1>1670</formula1>
    </dataValidation>
    <dataValidation sqref="O17" showErrorMessage="1" showInputMessage="1" allowBlank="0" type="whole" operator="lessThanOrEqual">
      <formula1>2810</formula1>
    </dataValidation>
    <dataValidation sqref="O18" showErrorMessage="1" showInputMessage="1" allowBlank="0" type="whole" operator="lessThanOrEqual">
      <formula1>3030</formula1>
    </dataValidation>
    <dataValidation sqref="O19" showErrorMessage="1" showInputMessage="1" allowBlank="0" type="whole" operator="lessThanOrEqual">
      <formula1>2820</formula1>
    </dataValidation>
    <dataValidation sqref="O20" showErrorMessage="1" showInputMessage="1" allowBlank="0" type="whole" operator="lessThanOrEqual">
      <formula1>2540</formula1>
    </dataValidation>
    <dataValidation sqref="O21" showErrorMessage="1" showInputMessage="1" allowBlank="0" type="whole" operator="lessThanOrEqual">
      <formula1>2540</formula1>
    </dataValidation>
    <dataValidation sqref="O22" showErrorMessage="1" showInputMessage="1" allowBlank="0" type="whole" operator="lessThanOrEqual">
      <formula1>2370</formula1>
    </dataValidation>
    <dataValidation sqref="O23" showErrorMessage="1" showInputMessage="1" allowBlank="0" type="whole" operator="lessThanOrEqual">
      <formula1>1470</formula1>
    </dataValidation>
    <dataValidation sqref="O24" showErrorMessage="1" showInputMessage="1" allowBlank="0" type="whole" operator="lessThanOrEqual">
      <formula1>4360</formula1>
    </dataValidation>
    <dataValidation sqref="O25" showErrorMessage="1" showInputMessage="1" allowBlank="0" type="whole" operator="lessThanOrEqual">
      <formula1>3140</formula1>
    </dataValidation>
    <dataValidation sqref="O26" showErrorMessage="1" showInputMessage="1" allowBlank="0" type="whole" operator="lessThanOrEqual">
      <formula1>1320</formula1>
    </dataValidation>
    <dataValidation sqref="O27" showErrorMessage="1" showInputMessage="1" allowBlank="0" type="whole" operator="lessThanOrEqual">
      <formula1>2300</formula1>
    </dataValidation>
    <dataValidation sqref="O28" showErrorMessage="1" showInputMessage="1" allowBlank="0" type="whole" operator="lessThanOrEqual">
      <formula1>3160</formula1>
    </dataValidation>
    <dataValidation sqref="O29" showErrorMessage="1" showInputMessage="1" allowBlank="0" type="whole" operator="lessThanOrEqual">
      <formula1>1180</formula1>
    </dataValidation>
    <dataValidation sqref="O30" showErrorMessage="1" showInputMessage="1" allowBlank="0" type="whole" operator="lessThanOrEqual">
      <formula1>1980</formula1>
    </dataValidation>
    <dataValidation sqref="O31" showErrorMessage="1" showInputMessage="1" allowBlank="0" type="whole" operator="lessThanOrEqual">
      <formula1>1820</formula1>
    </dataValidation>
    <dataValidation sqref="O32" showErrorMessage="1" showInputMessage="1" allowBlank="0" type="whole" operator="lessThanOrEqual">
      <formula1>2700</formula1>
    </dataValidation>
    <dataValidation sqref="O33" showErrorMessage="1" showInputMessage="1" allowBlank="0" type="whole" operator="lessThanOrEqual">
      <formula1>1510</formula1>
    </dataValidation>
    <dataValidation sqref="O34" showErrorMessage="1" showInputMessage="1" allowBlank="0" type="whole" operator="lessThanOrEqual">
      <formula1>1190</formula1>
    </dataValidation>
    <dataValidation sqref="O35" showErrorMessage="1" showInputMessage="1" allowBlank="0" type="whole" operator="lessThanOrEqual">
      <formula1>1510</formula1>
    </dataValidation>
    <dataValidation sqref="O36" showErrorMessage="1" showInputMessage="1" allowBlank="0" type="whole" operator="lessThanOrEqual">
      <formula1>2230</formula1>
    </dataValidation>
    <dataValidation sqref="O37" showErrorMessage="1" showInputMessage="1" allowBlank="0" type="whole" operator="lessThanOrEqual">
      <formula1>1950</formula1>
    </dataValidation>
    <dataValidation sqref="O38" showErrorMessage="1" showInputMessage="1" allowBlank="0" type="whole" operator="lessThanOrEqual">
      <formula1>2350</formula1>
    </dataValidation>
    <dataValidation sqref="O39" showErrorMessage="1" showInputMessage="1" allowBlank="0" type="whole" operator="lessThanOrEqual">
      <formula1>3750</formula1>
    </dataValidation>
    <dataValidation sqref="O40" showErrorMessage="1" showInputMessage="1" allowBlank="0" type="whole" operator="lessThanOrEqual">
      <formula1>2230</formula1>
    </dataValidation>
    <dataValidation sqref="O41" showErrorMessage="1" showInputMessage="1" allowBlank="0" type="whole" operator="lessThanOrEqual">
      <formula1>3050</formula1>
    </dataValidation>
    <dataValidation sqref="O42" showErrorMessage="1" showInputMessage="1" allowBlank="0" type="whole" operator="lessThanOrEqual">
      <formula1>2260</formula1>
    </dataValidation>
    <dataValidation sqref="O43" showErrorMessage="1" showInputMessage="1" allowBlank="0" type="whole" operator="lessThanOrEqual">
      <formula1>2020</formula1>
    </dataValidation>
    <dataValidation sqref="O44" showErrorMessage="1" showInputMessage="1" allowBlank="0" type="whole" operator="lessThanOrEqual">
      <formula1>3580</formula1>
    </dataValidation>
    <dataValidation sqref="O45" showErrorMessage="1" showInputMessage="1" allowBlank="0" type="whole" operator="lessThanOrEqual">
      <formula1>1940</formula1>
    </dataValidation>
    <dataValidation sqref="O46" showErrorMessage="1" showInputMessage="1" allowBlank="0" type="whole" operator="lessThanOrEqual">
      <formula1>2070</formula1>
    </dataValidation>
    <dataValidation sqref="O47" showErrorMessage="1" showInputMessage="1" allowBlank="0" type="whole" operator="lessThanOrEqual">
      <formula1>4990</formula1>
    </dataValidation>
    <dataValidation sqref="O48" showErrorMessage="1" showInputMessage="1" allowBlank="0" type="whole" operator="lessThanOrEqual">
      <formula1>2110</formula1>
    </dataValidation>
    <dataValidation sqref="O49" showErrorMessage="1" showInputMessage="1" allowBlank="0" type="whole" operator="lessThanOrEqual">
      <formula1>2340</formula1>
    </dataValidation>
    <dataValidation sqref="O50" showErrorMessage="1" showInputMessage="1" allowBlank="0" type="whole" operator="lessThanOrEqual">
      <formula1>1000</formula1>
    </dataValidation>
    <dataValidation sqref="O51" showErrorMessage="1" showInputMessage="1" allowBlank="0" type="whole" operator="lessThanOrEqual">
      <formula1>2620</formula1>
    </dataValidation>
    <dataValidation sqref="O52" showErrorMessage="1" showInputMessage="1" allowBlank="0" type="whole" operator="lessThanOrEqual">
      <formula1>3950</formula1>
    </dataValidation>
    <dataValidation sqref="O53" showErrorMessage="1" showInputMessage="1" allowBlank="0" type="whole" operator="lessThanOrEqual">
      <formula1>1330</formula1>
    </dataValidation>
    <dataValidation sqref="O54" showErrorMessage="1" showInputMessage="1" allowBlank="0" type="whole" operator="lessThanOrEqual">
      <formula1>1220</formula1>
    </dataValidation>
    <dataValidation sqref="O55" showErrorMessage="1" showInputMessage="1" allowBlank="0" type="whole" operator="lessThanOrEqual">
      <formula1>2730</formula1>
    </dataValidation>
    <dataValidation sqref="O56" showErrorMessage="1" showInputMessage="1" allowBlank="0" type="whole" operator="lessThanOrEqual">
      <formula1>2360</formula1>
    </dataValidation>
    <dataValidation sqref="O57" showErrorMessage="1" showInputMessage="1" allowBlank="0" type="whole" operator="lessThanOrEqual">
      <formula1>720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U33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集計表!J8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西日本新聞</t>
        </is>
      </c>
      <c r="K10" s="59" t="n"/>
      <c r="L10" s="37" t="n"/>
      <c r="M10" s="60" t="inlineStr">
        <is>
          <t>熊本日日新聞</t>
        </is>
      </c>
      <c r="N10" s="59" t="n"/>
      <c r="O10" s="37" t="n"/>
      <c r="P10" s="60" t="n"/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荒尾市</t>
        </is>
      </c>
      <c r="B12" s="67" t="n"/>
      <c r="C12" s="68" t="n"/>
      <c r="D12" s="69" t="inlineStr">
        <is>
          <t>荒尾</t>
        </is>
      </c>
      <c r="E12" s="70" t="n">
        <v>620</v>
      </c>
      <c r="F12" s="71" t="n"/>
      <c r="G12" s="69" t="inlineStr">
        <is>
          <t>荒尾</t>
        </is>
      </c>
      <c r="H12" s="70" t="n">
        <v>2790</v>
      </c>
      <c r="I12" s="71" t="n"/>
      <c r="J12" s="69" t="inlineStr">
        <is>
          <t>荒尾G</t>
        </is>
      </c>
      <c r="K12" s="70" t="n">
        <v>1950</v>
      </c>
      <c r="L12" s="71" t="n"/>
      <c r="M12" s="69" t="inlineStr">
        <is>
          <t>荒尾G</t>
        </is>
      </c>
      <c r="N12" s="70" t="n">
        <v>1860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72" t="n"/>
      <c r="E13" s="73" t="n"/>
      <c r="F13" s="74" t="n"/>
      <c r="G13" s="72" t="n"/>
      <c r="H13" s="73" t="n"/>
      <c r="I13" s="74" t="n"/>
      <c r="J13" s="72" t="n"/>
      <c r="K13" s="73" t="n"/>
      <c r="L13" s="74" t="n"/>
      <c r="M13" s="69" t="inlineStr">
        <is>
          <t>荒尾南G</t>
        </is>
      </c>
      <c r="N13" s="70" t="n">
        <v>1080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7" t="inlineStr">
        <is>
          <t>地区計</t>
        </is>
      </c>
      <c r="B14" s="78">
        <f>SUM(E14,H14,K14,N14)</f>
        <v/>
      </c>
      <c r="C14" s="79">
        <f>SUM(F14,I14,L14,O14)</f>
        <v/>
      </c>
      <c r="D14" s="80" t="n"/>
      <c r="E14" s="78" t="n">
        <v>620</v>
      </c>
      <c r="F14" s="79">
        <f>SUM(F12:F12)</f>
        <v/>
      </c>
      <c r="G14" s="80" t="n"/>
      <c r="H14" s="78" t="n">
        <v>2790</v>
      </c>
      <c r="I14" s="79">
        <f>SUM(I12:I12)</f>
        <v/>
      </c>
      <c r="J14" s="80" t="n"/>
      <c r="K14" s="78" t="n">
        <v>1950</v>
      </c>
      <c r="L14" s="79">
        <f>SUM(L12:L12)</f>
        <v/>
      </c>
      <c r="M14" s="80" t="n"/>
      <c r="N14" s="78" t="n">
        <v>2940</v>
      </c>
      <c r="O14" s="79">
        <f>SUM(O12:O13)</f>
        <v/>
      </c>
      <c r="P14" s="80" t="n"/>
      <c r="Q14" s="81" t="n"/>
      <c r="R14" s="82" t="n"/>
      <c r="S14" s="80" t="n"/>
      <c r="T14" s="81" t="n"/>
      <c r="U14" s="82" t="n"/>
    </row>
    <row r="15" ht="21" customHeight="1">
      <c r="A15" s="89" t="inlineStr">
        <is>
          <t>玉名市</t>
        </is>
      </c>
      <c r="C15" s="76" t="n"/>
      <c r="D15" s="72" t="n"/>
      <c r="E15" s="73" t="n"/>
      <c r="F15" s="74" t="n"/>
      <c r="G15" s="69" t="inlineStr">
        <is>
          <t>玉名北</t>
        </is>
      </c>
      <c r="H15" s="70" t="n">
        <v>380</v>
      </c>
      <c r="I15" s="71" t="n"/>
      <c r="J15" s="72" t="n"/>
      <c r="K15" s="73" t="n"/>
      <c r="L15" s="74" t="n"/>
      <c r="M15" s="69" t="inlineStr">
        <is>
          <t>玉名中央G</t>
        </is>
      </c>
      <c r="N15" s="70" t="n">
        <v>1310</v>
      </c>
      <c r="O15" s="71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72" t="n"/>
      <c r="E16" s="73" t="n"/>
      <c r="F16" s="74" t="n"/>
      <c r="G16" s="69" t="inlineStr">
        <is>
          <t>玉名西・岱明</t>
        </is>
      </c>
      <c r="H16" s="70" t="n">
        <v>1410</v>
      </c>
      <c r="I16" s="71" t="n"/>
      <c r="J16" s="72" t="n"/>
      <c r="K16" s="73" t="n"/>
      <c r="L16" s="74" t="n"/>
      <c r="M16" s="69" t="inlineStr">
        <is>
          <t>玉名南G</t>
        </is>
      </c>
      <c r="N16" s="70" t="n">
        <v>1570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玉名東</t>
        </is>
      </c>
      <c r="H17" s="70" t="n">
        <v>350</v>
      </c>
      <c r="I17" s="71" t="n"/>
      <c r="J17" s="72" t="n"/>
      <c r="K17" s="73" t="n"/>
      <c r="L17" s="74" t="n"/>
      <c r="M17" s="69" t="inlineStr">
        <is>
          <t>玉名東G</t>
        </is>
      </c>
      <c r="N17" s="70" t="n">
        <v>1230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72" t="n"/>
      <c r="H18" s="73" t="n"/>
      <c r="I18" s="74" t="n"/>
      <c r="J18" s="72" t="n"/>
      <c r="K18" s="73" t="n"/>
      <c r="L18" s="74" t="n"/>
      <c r="M18" s="69" t="inlineStr">
        <is>
          <t>玉名西G</t>
        </is>
      </c>
      <c r="N18" s="70" t="n">
        <v>2820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72" t="n"/>
      <c r="E19" s="73" t="n"/>
      <c r="F19" s="74" t="n"/>
      <c r="G19" s="72" t="n"/>
      <c r="H19" s="73" t="n"/>
      <c r="I19" s="74" t="n"/>
      <c r="J19" s="72" t="n"/>
      <c r="K19" s="73" t="n"/>
      <c r="L19" s="74" t="n"/>
      <c r="M19" s="69" t="inlineStr">
        <is>
          <t>天水G</t>
        </is>
      </c>
      <c r="N19" s="70" t="n">
        <v>1120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72" t="n"/>
      <c r="H20" s="73" t="n"/>
      <c r="I20" s="74" t="n"/>
      <c r="J20" s="72" t="n"/>
      <c r="K20" s="73" t="n"/>
      <c r="L20" s="74" t="n"/>
      <c r="M20" s="69" t="inlineStr">
        <is>
          <t>岱明G</t>
        </is>
      </c>
      <c r="N20" s="70" t="n">
        <v>1740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7" t="inlineStr">
        <is>
          <t>地区計</t>
        </is>
      </c>
      <c r="B21" s="78">
        <f>SUM(H21,N21)</f>
        <v/>
      </c>
      <c r="C21" s="79">
        <f>SUM(I21,O21)</f>
        <v/>
      </c>
      <c r="D21" s="80" t="n"/>
      <c r="E21" s="81" t="n"/>
      <c r="F21" s="82" t="n"/>
      <c r="G21" s="80" t="n"/>
      <c r="H21" s="78" t="n">
        <v>2140</v>
      </c>
      <c r="I21" s="79">
        <f>SUM(I15:I17)</f>
        <v/>
      </c>
      <c r="J21" s="80" t="n"/>
      <c r="K21" s="81" t="n"/>
      <c r="L21" s="82" t="n"/>
      <c r="M21" s="80" t="n"/>
      <c r="N21" s="78" t="n">
        <v>9790</v>
      </c>
      <c r="O21" s="79">
        <f>SUM(O15:O20)</f>
        <v/>
      </c>
      <c r="P21" s="80" t="n"/>
      <c r="Q21" s="81" t="n"/>
      <c r="R21" s="82" t="n"/>
      <c r="S21" s="80" t="n"/>
      <c r="T21" s="81" t="n"/>
      <c r="U21" s="82" t="n"/>
    </row>
    <row r="22" ht="21" customHeight="1">
      <c r="A22" s="89" t="inlineStr">
        <is>
          <t>玉名郡</t>
        </is>
      </c>
      <c r="C22" s="76" t="n"/>
      <c r="D22" s="72" t="n"/>
      <c r="E22" s="73" t="n"/>
      <c r="F22" s="74" t="n"/>
      <c r="G22" s="69" t="inlineStr">
        <is>
          <t>長洲</t>
        </is>
      </c>
      <c r="H22" s="70" t="n">
        <v>460</v>
      </c>
      <c r="I22" s="71" t="n"/>
      <c r="J22" s="72" t="n"/>
      <c r="K22" s="73" t="n"/>
      <c r="L22" s="74" t="n"/>
      <c r="M22" s="69" t="inlineStr">
        <is>
          <t>長洲G</t>
        </is>
      </c>
      <c r="N22" s="70" t="n">
        <v>2010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72" t="n"/>
      <c r="H23" s="73" t="n"/>
      <c r="I23" s="74" t="n"/>
      <c r="J23" s="72" t="n"/>
      <c r="K23" s="73" t="n"/>
      <c r="L23" s="74" t="n"/>
      <c r="M23" s="69" t="inlineStr">
        <is>
          <t>南関G</t>
        </is>
      </c>
      <c r="N23" s="70" t="n">
        <v>1460</v>
      </c>
      <c r="O23" s="71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72" t="n"/>
      <c r="H24" s="73" t="n"/>
      <c r="I24" s="74" t="n"/>
      <c r="J24" s="72" t="n"/>
      <c r="K24" s="73" t="n"/>
      <c r="L24" s="74" t="n"/>
      <c r="M24" s="69" t="inlineStr">
        <is>
          <t>玉東G</t>
        </is>
      </c>
      <c r="N24" s="70" t="n">
        <v>1560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72" t="n"/>
      <c r="H25" s="73" t="n"/>
      <c r="I25" s="74" t="n"/>
      <c r="J25" s="72" t="n"/>
      <c r="K25" s="73" t="n"/>
      <c r="L25" s="74" t="n"/>
      <c r="M25" s="69" t="inlineStr">
        <is>
          <t>菊水G</t>
        </is>
      </c>
      <c r="N25" s="70" t="n">
        <v>1360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72" t="n"/>
      <c r="K26" s="73" t="n"/>
      <c r="L26" s="74" t="n"/>
      <c r="M26" s="69" t="inlineStr">
        <is>
          <t>三加和G</t>
        </is>
      </c>
      <c r="N26" s="70" t="n">
        <v>850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7" t="inlineStr">
        <is>
          <t>地区計</t>
        </is>
      </c>
      <c r="B27" s="78">
        <f>SUM(H27,N27)</f>
        <v/>
      </c>
      <c r="C27" s="79">
        <f>SUM(I27,O27)</f>
        <v/>
      </c>
      <c r="D27" s="80" t="n"/>
      <c r="E27" s="81" t="n"/>
      <c r="F27" s="82" t="n"/>
      <c r="G27" s="80" t="n"/>
      <c r="H27" s="78" t="n">
        <v>460</v>
      </c>
      <c r="I27" s="79">
        <f>SUM(I22:I22)</f>
        <v/>
      </c>
      <c r="J27" s="80" t="n"/>
      <c r="K27" s="81" t="n"/>
      <c r="L27" s="82" t="n"/>
      <c r="M27" s="80" t="n"/>
      <c r="N27" s="78" t="n">
        <v>7240</v>
      </c>
      <c r="O27" s="79">
        <f>SUM(O22:O26)</f>
        <v/>
      </c>
      <c r="P27" s="80" t="n"/>
      <c r="Q27" s="81" t="n"/>
      <c r="R27" s="82" t="n"/>
      <c r="S27" s="80" t="n"/>
      <c r="T27" s="81" t="n"/>
      <c r="U27" s="82" t="n"/>
    </row>
    <row r="28" ht="21" customHeight="1">
      <c r="A28" s="89" t="inlineStr">
        <is>
          <t>山鹿市</t>
        </is>
      </c>
      <c r="C28" s="76" t="n"/>
      <c r="D28" s="72" t="n"/>
      <c r="E28" s="73" t="n"/>
      <c r="F28" s="74" t="n"/>
      <c r="G28" s="69" t="inlineStr">
        <is>
          <t>山鹿</t>
        </is>
      </c>
      <c r="H28" s="70" t="n">
        <v>1080</v>
      </c>
      <c r="I28" s="71" t="n"/>
      <c r="J28" s="72" t="n"/>
      <c r="K28" s="73" t="n"/>
      <c r="L28" s="74" t="n"/>
      <c r="M28" s="69" t="inlineStr">
        <is>
          <t>山鹿北G</t>
        </is>
      </c>
      <c r="N28" s="70" t="n">
        <v>2800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72" t="n"/>
      <c r="K29" s="73" t="n"/>
      <c r="L29" s="74" t="n"/>
      <c r="M29" s="69" t="inlineStr">
        <is>
          <t>山鹿南G</t>
        </is>
      </c>
      <c r="N29" s="70" t="n">
        <v>1970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72" t="n"/>
      <c r="H30" s="73" t="n"/>
      <c r="I30" s="74" t="n"/>
      <c r="J30" s="72" t="n"/>
      <c r="K30" s="73" t="n"/>
      <c r="L30" s="74" t="n"/>
      <c r="M30" s="69" t="inlineStr">
        <is>
          <t>来民G</t>
        </is>
      </c>
      <c r="N30" s="70" t="n">
        <v>2160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72" t="n"/>
      <c r="H31" s="73" t="n"/>
      <c r="I31" s="74" t="n"/>
      <c r="J31" s="72" t="n"/>
      <c r="K31" s="73" t="n"/>
      <c r="L31" s="74" t="n"/>
      <c r="M31" s="69" t="inlineStr">
        <is>
          <t>山鹿東G</t>
        </is>
      </c>
      <c r="N31" s="70" t="n">
        <v>630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7" t="inlineStr">
        <is>
          <t>地区計</t>
        </is>
      </c>
      <c r="B32" s="78">
        <f>SUM(H32,N32)</f>
        <v/>
      </c>
      <c r="C32" s="79">
        <f>SUM(I32,O32)</f>
        <v/>
      </c>
      <c r="D32" s="80" t="n"/>
      <c r="E32" s="81" t="n"/>
      <c r="F32" s="82" t="n"/>
      <c r="G32" s="80" t="n"/>
      <c r="H32" s="78" t="n">
        <v>1080</v>
      </c>
      <c r="I32" s="79">
        <f>SUM(I28:I28)</f>
        <v/>
      </c>
      <c r="J32" s="80" t="n"/>
      <c r="K32" s="81" t="n"/>
      <c r="L32" s="82" t="n"/>
      <c r="M32" s="80" t="n"/>
      <c r="N32" s="78" t="n">
        <v>7560</v>
      </c>
      <c r="O32" s="79">
        <f>SUM(O28:O31)</f>
        <v/>
      </c>
      <c r="P32" s="80" t="n"/>
      <c r="Q32" s="81" t="n"/>
      <c r="R32" s="82" t="n"/>
      <c r="S32" s="80" t="n"/>
      <c r="T32" s="81" t="n"/>
      <c r="U32" s="82" t="n"/>
    </row>
    <row r="33" ht="21" customHeight="1">
      <c r="A33" s="83" t="inlineStr">
        <is>
          <t>ページ計</t>
        </is>
      </c>
      <c r="B33" s="84" t="n"/>
      <c r="C33" s="85" t="n"/>
      <c r="D33" s="86" t="n"/>
      <c r="E33" s="87" t="n">
        <v>620</v>
      </c>
      <c r="F33" s="88">
        <f>SUM(F12:F32)/2</f>
        <v/>
      </c>
      <c r="G33" s="86" t="n"/>
      <c r="H33" s="87" t="n">
        <v>6470</v>
      </c>
      <c r="I33" s="88">
        <f>SUM(I12:I32)/2</f>
        <v/>
      </c>
      <c r="J33" s="86" t="n"/>
      <c r="K33" s="87" t="n">
        <v>1950</v>
      </c>
      <c r="L33" s="88">
        <f>SUM(L12:L32)/2</f>
        <v/>
      </c>
      <c r="M33" s="86" t="n"/>
      <c r="N33" s="87" t="n">
        <v>27530</v>
      </c>
      <c r="O33" s="88">
        <f>SUM(O12:O32)/2</f>
        <v/>
      </c>
      <c r="P33" s="86" t="n"/>
      <c r="Q33" s="87" t="n"/>
      <c r="R33" s="88">
        <f>SUM(R12:R32)/2</f>
        <v/>
      </c>
      <c r="S33" s="86" t="n"/>
      <c r="T33" s="87" t="n"/>
      <c r="U33" s="88">
        <f>SUM(U12:U32)/2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25">
    <dataValidation sqref="F12" showErrorMessage="1" showInputMessage="1" allowBlank="0" type="whole" operator="lessThanOrEqual">
      <formula1>620</formula1>
    </dataValidation>
    <dataValidation sqref="I12" showErrorMessage="1" showInputMessage="1" allowBlank="0" type="whole" operator="lessThanOrEqual">
      <formula1>2790</formula1>
    </dataValidation>
    <dataValidation sqref="L12" showErrorMessage="1" showInputMessage="1" allowBlank="0" type="whole" operator="lessThanOrEqual">
      <formula1>1950</formula1>
    </dataValidation>
    <dataValidation sqref="O12" showErrorMessage="1" showInputMessage="1" allowBlank="0" type="whole" operator="lessThanOrEqual">
      <formula1>1860</formula1>
    </dataValidation>
    <dataValidation sqref="O13" showErrorMessage="1" showInputMessage="1" allowBlank="0" type="whole" operator="lessThanOrEqual">
      <formula1>1080</formula1>
    </dataValidation>
    <dataValidation sqref="I15" showErrorMessage="1" showInputMessage="1" allowBlank="0" type="whole" operator="lessThanOrEqual">
      <formula1>380</formula1>
    </dataValidation>
    <dataValidation sqref="I16" showErrorMessage="1" showInputMessage="1" allowBlank="0" type="whole" operator="lessThanOrEqual">
      <formula1>1410</formula1>
    </dataValidation>
    <dataValidation sqref="I17" showErrorMessage="1" showInputMessage="1" allowBlank="0" type="whole" operator="lessThanOrEqual">
      <formula1>350</formula1>
    </dataValidation>
    <dataValidation sqref="O15" showErrorMessage="1" showInputMessage="1" allowBlank="0" type="whole" operator="lessThanOrEqual">
      <formula1>1310</formula1>
    </dataValidation>
    <dataValidation sqref="O16" showErrorMessage="1" showInputMessage="1" allowBlank="0" type="whole" operator="lessThanOrEqual">
      <formula1>1570</formula1>
    </dataValidation>
    <dataValidation sqref="O17" showErrorMessage="1" showInputMessage="1" allowBlank="0" type="whole" operator="lessThanOrEqual">
      <formula1>1230</formula1>
    </dataValidation>
    <dataValidation sqref="O18" showErrorMessage="1" showInputMessage="1" allowBlank="0" type="whole" operator="lessThanOrEqual">
      <formula1>2820</formula1>
    </dataValidation>
    <dataValidation sqref="O19" showErrorMessage="1" showInputMessage="1" allowBlank="0" type="whole" operator="lessThanOrEqual">
      <formula1>1120</formula1>
    </dataValidation>
    <dataValidation sqref="O20" showErrorMessage="1" showInputMessage="1" allowBlank="0" type="whole" operator="lessThanOrEqual">
      <formula1>1740</formula1>
    </dataValidation>
    <dataValidation sqref="I22" showErrorMessage="1" showInputMessage="1" allowBlank="0" type="whole" operator="lessThanOrEqual">
      <formula1>460</formula1>
    </dataValidation>
    <dataValidation sqref="O22" showErrorMessage="1" showInputMessage="1" allowBlank="0" type="whole" operator="lessThanOrEqual">
      <formula1>2010</formula1>
    </dataValidation>
    <dataValidation sqref="O23" showErrorMessage="1" showInputMessage="1" allowBlank="0" type="whole" operator="lessThanOrEqual">
      <formula1>1460</formula1>
    </dataValidation>
    <dataValidation sqref="O24" showErrorMessage="1" showInputMessage="1" allowBlank="0" type="whole" operator="lessThanOrEqual">
      <formula1>1560</formula1>
    </dataValidation>
    <dataValidation sqref="O25" showErrorMessage="1" showInputMessage="1" allowBlank="0" type="whole" operator="lessThanOrEqual">
      <formula1>1360</formula1>
    </dataValidation>
    <dataValidation sqref="O26" showErrorMessage="1" showInputMessage="1" allowBlank="0" type="whole" operator="lessThanOrEqual">
      <formula1>850</formula1>
    </dataValidation>
    <dataValidation sqref="I28" showErrorMessage="1" showInputMessage="1" allowBlank="0" type="whole" operator="lessThanOrEqual">
      <formula1>1080</formula1>
    </dataValidation>
    <dataValidation sqref="O28" showErrorMessage="1" showInputMessage="1" allowBlank="0" type="whole" operator="lessThanOrEqual">
      <formula1>2800</formula1>
    </dataValidation>
    <dataValidation sqref="O29" showErrorMessage="1" showInputMessage="1" allowBlank="0" type="whole" operator="lessThanOrEqual">
      <formula1>1970</formula1>
    </dataValidation>
    <dataValidation sqref="O30" showErrorMessage="1" showInputMessage="1" allowBlank="0" type="whole" operator="lessThanOrEqual">
      <formula1>2160</formula1>
    </dataValidation>
    <dataValidation sqref="O31" showErrorMessage="1" showInputMessage="1" allowBlank="0" type="whole" operator="lessThanOrEqual">
      <formula1>630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U3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集計表!J8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西日本新聞</t>
        </is>
      </c>
      <c r="K10" s="59" t="n"/>
      <c r="L10" s="37" t="n"/>
      <c r="M10" s="60" t="inlineStr">
        <is>
          <t>熊本日日新聞</t>
        </is>
      </c>
      <c r="N10" s="59" t="n"/>
      <c r="O10" s="37" t="n"/>
      <c r="P10" s="60" t="n"/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菊池市</t>
        </is>
      </c>
      <c r="B12" s="67" t="n"/>
      <c r="C12" s="68" t="n"/>
      <c r="D12" s="72" t="n"/>
      <c r="E12" s="73" t="n"/>
      <c r="F12" s="74" t="n"/>
      <c r="G12" s="72" t="n"/>
      <c r="H12" s="73" t="n"/>
      <c r="I12" s="74" t="n"/>
      <c r="J12" s="72" t="n"/>
      <c r="K12" s="73" t="n"/>
      <c r="L12" s="74" t="n"/>
      <c r="M12" s="69" t="inlineStr">
        <is>
          <t>菊池G</t>
        </is>
      </c>
      <c r="N12" s="70" t="n">
        <v>3380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72" t="n"/>
      <c r="E13" s="73" t="n"/>
      <c r="F13" s="74" t="n"/>
      <c r="G13" s="72" t="n"/>
      <c r="H13" s="73" t="n"/>
      <c r="I13" s="74" t="n"/>
      <c r="J13" s="72" t="n"/>
      <c r="K13" s="73" t="n"/>
      <c r="L13" s="74" t="n"/>
      <c r="M13" s="69" t="inlineStr">
        <is>
          <t>泗水G</t>
        </is>
      </c>
      <c r="N13" s="70" t="n">
        <v>3140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72" t="n"/>
      <c r="E14" s="73" t="n"/>
      <c r="F14" s="74" t="n"/>
      <c r="G14" s="72" t="n"/>
      <c r="H14" s="73" t="n"/>
      <c r="I14" s="74" t="n"/>
      <c r="J14" s="72" t="n"/>
      <c r="K14" s="73" t="n"/>
      <c r="L14" s="74" t="n"/>
      <c r="M14" s="69" t="inlineStr">
        <is>
          <t>七城G</t>
        </is>
      </c>
      <c r="N14" s="70" t="n">
        <v>1520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7" t="inlineStr">
        <is>
          <t>地区計</t>
        </is>
      </c>
      <c r="B15" s="78">
        <f>SUM(N15)</f>
        <v/>
      </c>
      <c r="C15" s="79">
        <f>SUM(O15)</f>
        <v/>
      </c>
      <c r="D15" s="80" t="n"/>
      <c r="E15" s="81" t="n"/>
      <c r="F15" s="82" t="n"/>
      <c r="G15" s="80" t="n"/>
      <c r="H15" s="81" t="n"/>
      <c r="I15" s="82" t="n"/>
      <c r="J15" s="80" t="n"/>
      <c r="K15" s="81" t="n"/>
      <c r="L15" s="82" t="n"/>
      <c r="M15" s="80" t="n"/>
      <c r="N15" s="78" t="n">
        <v>8040</v>
      </c>
      <c r="O15" s="79">
        <f>SUM(O12:O14)</f>
        <v/>
      </c>
      <c r="P15" s="80" t="n"/>
      <c r="Q15" s="81" t="n"/>
      <c r="R15" s="82" t="n"/>
      <c r="S15" s="80" t="n"/>
      <c r="T15" s="81" t="n"/>
      <c r="U15" s="82" t="n"/>
    </row>
    <row r="16" ht="21" customHeight="1">
      <c r="A16" s="89" t="inlineStr">
        <is>
          <t>菊池郡</t>
        </is>
      </c>
      <c r="C16" s="76" t="n"/>
      <c r="D16" s="72" t="n"/>
      <c r="E16" s="73" t="n"/>
      <c r="F16" s="74" t="n"/>
      <c r="G16" s="72" t="n"/>
      <c r="H16" s="73" t="n"/>
      <c r="I16" s="74" t="n"/>
      <c r="J16" s="72" t="n"/>
      <c r="K16" s="73" t="n"/>
      <c r="L16" s="74" t="n"/>
      <c r="M16" s="69" t="inlineStr">
        <is>
          <t>大津南G</t>
        </is>
      </c>
      <c r="N16" s="70" t="n">
        <v>2660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72" t="n"/>
      <c r="H17" s="73" t="n"/>
      <c r="I17" s="74" t="n"/>
      <c r="J17" s="72" t="n"/>
      <c r="K17" s="73" t="n"/>
      <c r="L17" s="74" t="n"/>
      <c r="M17" s="69" t="inlineStr">
        <is>
          <t>大津北G</t>
        </is>
      </c>
      <c r="N17" s="70" t="n">
        <v>3500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7" t="inlineStr">
        <is>
          <t>地区計</t>
        </is>
      </c>
      <c r="B18" s="78">
        <f>SUM(N18)</f>
        <v/>
      </c>
      <c r="C18" s="79">
        <f>SUM(O18)</f>
        <v/>
      </c>
      <c r="D18" s="80" t="n"/>
      <c r="E18" s="81" t="n"/>
      <c r="F18" s="82" t="n"/>
      <c r="G18" s="80" t="n"/>
      <c r="H18" s="81" t="n"/>
      <c r="I18" s="82" t="n"/>
      <c r="J18" s="80" t="n"/>
      <c r="K18" s="81" t="n"/>
      <c r="L18" s="82" t="n"/>
      <c r="M18" s="80" t="n"/>
      <c r="N18" s="78" t="n">
        <v>6160</v>
      </c>
      <c r="O18" s="79">
        <f>SUM(O16:O17)</f>
        <v/>
      </c>
      <c r="P18" s="80" t="n"/>
      <c r="Q18" s="81" t="n"/>
      <c r="R18" s="82" t="n"/>
      <c r="S18" s="80" t="n"/>
      <c r="T18" s="81" t="n"/>
      <c r="U18" s="82" t="n"/>
    </row>
    <row r="19" ht="21" customHeight="1">
      <c r="A19" s="89" t="inlineStr">
        <is>
          <t>阿蘇市</t>
        </is>
      </c>
      <c r="C19" s="76" t="n"/>
      <c r="D19" s="72" t="n"/>
      <c r="E19" s="73" t="n"/>
      <c r="F19" s="74" t="n"/>
      <c r="G19" s="69" t="inlineStr">
        <is>
          <t>阿蘇内牧</t>
        </is>
      </c>
      <c r="H19" s="70" t="n">
        <v>60</v>
      </c>
      <c r="I19" s="71" t="n"/>
      <c r="J19" s="72" t="n"/>
      <c r="K19" s="73" t="n"/>
      <c r="L19" s="74" t="n"/>
      <c r="M19" s="69" t="inlineStr">
        <is>
          <t>赤水G</t>
        </is>
      </c>
      <c r="N19" s="70" t="n">
        <v>1070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72" t="n"/>
      <c r="H20" s="73" t="n"/>
      <c r="I20" s="74" t="n"/>
      <c r="J20" s="72" t="n"/>
      <c r="K20" s="73" t="n"/>
      <c r="L20" s="74" t="n"/>
      <c r="M20" s="69" t="inlineStr">
        <is>
          <t>内牧G</t>
        </is>
      </c>
      <c r="N20" s="70" t="n">
        <v>1490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72" t="n"/>
      <c r="E21" s="73" t="n"/>
      <c r="F21" s="74" t="n"/>
      <c r="G21" s="72" t="n"/>
      <c r="H21" s="73" t="n"/>
      <c r="I21" s="74" t="n"/>
      <c r="J21" s="72" t="n"/>
      <c r="K21" s="73" t="n"/>
      <c r="L21" s="74" t="n"/>
      <c r="M21" s="69" t="inlineStr">
        <is>
          <t>阿蘇中央G</t>
        </is>
      </c>
      <c r="N21" s="70" t="n">
        <v>840</v>
      </c>
      <c r="O21" s="71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72" t="n"/>
      <c r="E22" s="73" t="n"/>
      <c r="F22" s="74" t="n"/>
      <c r="G22" s="72" t="n"/>
      <c r="H22" s="73" t="n"/>
      <c r="I22" s="74" t="n"/>
      <c r="J22" s="72" t="n"/>
      <c r="K22" s="73" t="n"/>
      <c r="L22" s="74" t="n"/>
      <c r="M22" s="69" t="inlineStr">
        <is>
          <t>宮地G</t>
        </is>
      </c>
      <c r="N22" s="70" t="n">
        <v>2050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7" t="inlineStr">
        <is>
          <t>地区計</t>
        </is>
      </c>
      <c r="B23" s="78">
        <f>SUM(H23,N23)</f>
        <v/>
      </c>
      <c r="C23" s="79">
        <f>SUM(I23,O23)</f>
        <v/>
      </c>
      <c r="D23" s="80" t="n"/>
      <c r="E23" s="81" t="n"/>
      <c r="F23" s="82" t="n"/>
      <c r="G23" s="80" t="n"/>
      <c r="H23" s="78" t="n">
        <v>60</v>
      </c>
      <c r="I23" s="79">
        <f>SUM(I19:I19)</f>
        <v/>
      </c>
      <c r="J23" s="80" t="n"/>
      <c r="K23" s="81" t="n"/>
      <c r="L23" s="82" t="n"/>
      <c r="M23" s="80" t="n"/>
      <c r="N23" s="78" t="n">
        <v>5450</v>
      </c>
      <c r="O23" s="79">
        <f>SUM(O19:O22)</f>
        <v/>
      </c>
      <c r="P23" s="80" t="n"/>
      <c r="Q23" s="81" t="n"/>
      <c r="R23" s="82" t="n"/>
      <c r="S23" s="80" t="n"/>
      <c r="T23" s="81" t="n"/>
      <c r="U23" s="82" t="n"/>
    </row>
    <row r="24" ht="21" customHeight="1">
      <c r="A24" s="89" t="inlineStr">
        <is>
          <t>阿蘇郡</t>
        </is>
      </c>
      <c r="C24" s="76" t="n"/>
      <c r="D24" s="72" t="n"/>
      <c r="E24" s="73" t="n"/>
      <c r="F24" s="74" t="n"/>
      <c r="G24" s="72" t="n"/>
      <c r="H24" s="73" t="n"/>
      <c r="I24" s="74" t="n"/>
      <c r="J24" s="72" t="n"/>
      <c r="K24" s="73" t="n"/>
      <c r="L24" s="74" t="n"/>
      <c r="M24" s="69" t="inlineStr">
        <is>
          <t>小国G</t>
        </is>
      </c>
      <c r="N24" s="70" t="n">
        <v>1770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72" t="n"/>
      <c r="H25" s="73" t="n"/>
      <c r="I25" s="74" t="n"/>
      <c r="J25" s="72" t="n"/>
      <c r="K25" s="73" t="n"/>
      <c r="L25" s="74" t="n"/>
      <c r="M25" s="69" t="inlineStr">
        <is>
          <t>久木野G</t>
        </is>
      </c>
      <c r="N25" s="70" t="n">
        <v>570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72" t="n"/>
      <c r="K26" s="73" t="n"/>
      <c r="L26" s="74" t="n"/>
      <c r="M26" s="69" t="inlineStr">
        <is>
          <t>白水G</t>
        </is>
      </c>
      <c r="N26" s="70" t="n">
        <v>650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72" t="n"/>
      <c r="H27" s="73" t="n"/>
      <c r="I27" s="74" t="n"/>
      <c r="J27" s="72" t="n"/>
      <c r="K27" s="73" t="n"/>
      <c r="L27" s="74" t="n"/>
      <c r="M27" s="69" t="inlineStr">
        <is>
          <t>高森東</t>
        </is>
      </c>
      <c r="N27" s="70" t="n">
        <v>200</v>
      </c>
      <c r="O27" s="71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72" t="n"/>
      <c r="H28" s="73" t="n"/>
      <c r="I28" s="74" t="n"/>
      <c r="J28" s="72" t="n"/>
      <c r="K28" s="73" t="n"/>
      <c r="L28" s="74" t="n"/>
      <c r="M28" s="69" t="inlineStr">
        <is>
          <t>高森G</t>
        </is>
      </c>
      <c r="N28" s="70" t="n">
        <v>910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SUM(N29)</f>
        <v/>
      </c>
      <c r="C29" s="79">
        <f>SUM(O29)</f>
        <v/>
      </c>
      <c r="D29" s="80" t="n"/>
      <c r="E29" s="81" t="n"/>
      <c r="F29" s="82" t="n"/>
      <c r="G29" s="80" t="n"/>
      <c r="H29" s="81" t="n"/>
      <c r="I29" s="82" t="n"/>
      <c r="J29" s="80" t="n"/>
      <c r="K29" s="81" t="n"/>
      <c r="L29" s="82" t="n"/>
      <c r="M29" s="80" t="n"/>
      <c r="N29" s="78" t="n">
        <v>4100</v>
      </c>
      <c r="O29" s="79">
        <f>SUM(O24:O28)</f>
        <v/>
      </c>
      <c r="P29" s="80" t="n"/>
      <c r="Q29" s="81" t="n"/>
      <c r="R29" s="82" t="n"/>
      <c r="S29" s="80" t="n"/>
      <c r="T29" s="81" t="n"/>
      <c r="U29" s="82" t="n"/>
    </row>
    <row r="30" ht="21" customHeight="1">
      <c r="A30" s="89" t="inlineStr">
        <is>
          <t>上益城郡</t>
        </is>
      </c>
      <c r="C30" s="76" t="n"/>
      <c r="D30" s="72" t="n"/>
      <c r="E30" s="73" t="n"/>
      <c r="F30" s="74" t="n"/>
      <c r="G30" s="69" t="inlineStr">
        <is>
          <t>御船</t>
        </is>
      </c>
      <c r="H30" s="70" t="n">
        <v>460</v>
      </c>
      <c r="I30" s="71" t="n"/>
      <c r="J30" s="72" t="n"/>
      <c r="K30" s="73" t="n"/>
      <c r="L30" s="74" t="n"/>
      <c r="M30" s="69" t="inlineStr">
        <is>
          <t>御船G</t>
        </is>
      </c>
      <c r="N30" s="70" t="n">
        <v>2190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69" t="inlineStr">
        <is>
          <t>甲佐</t>
        </is>
      </c>
      <c r="H31" s="70" t="n">
        <v>280</v>
      </c>
      <c r="I31" s="71" t="n"/>
      <c r="J31" s="72" t="n"/>
      <c r="K31" s="73" t="n"/>
      <c r="L31" s="74" t="n"/>
      <c r="M31" s="69" t="inlineStr">
        <is>
          <t>嘉島G</t>
        </is>
      </c>
      <c r="N31" s="70" t="n">
        <v>2430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72" t="n"/>
      <c r="H32" s="73" t="n"/>
      <c r="I32" s="74" t="n"/>
      <c r="J32" s="72" t="n"/>
      <c r="K32" s="73" t="n"/>
      <c r="L32" s="74" t="n"/>
      <c r="M32" s="69" t="inlineStr">
        <is>
          <t>矢部G</t>
        </is>
      </c>
      <c r="N32" s="70" t="n">
        <v>1830</v>
      </c>
      <c r="O32" s="71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72" t="n"/>
      <c r="H33" s="73" t="n"/>
      <c r="I33" s="74" t="n"/>
      <c r="J33" s="72" t="n"/>
      <c r="K33" s="73" t="n"/>
      <c r="L33" s="74" t="n"/>
      <c r="M33" s="69" t="inlineStr">
        <is>
          <t>蘇陽・清和G</t>
        </is>
      </c>
      <c r="N33" s="70" t="n">
        <v>980</v>
      </c>
      <c r="O33" s="71" t="n"/>
      <c r="P33" s="72" t="n"/>
      <c r="Q33" s="73" t="n"/>
      <c r="R33" s="74" t="n"/>
      <c r="S33" s="72" t="n"/>
      <c r="T33" s="73" t="n"/>
      <c r="U33" s="74" t="n"/>
    </row>
    <row r="34" ht="21" customHeight="1">
      <c r="A34" s="77" t="inlineStr">
        <is>
          <t>地区計</t>
        </is>
      </c>
      <c r="B34" s="78">
        <f>SUM(H34,N34)</f>
        <v/>
      </c>
      <c r="C34" s="79">
        <f>SUM(I34,O34)</f>
        <v/>
      </c>
      <c r="D34" s="80" t="n"/>
      <c r="E34" s="81" t="n"/>
      <c r="F34" s="82" t="n"/>
      <c r="G34" s="80" t="n"/>
      <c r="H34" s="78" t="n">
        <v>740</v>
      </c>
      <c r="I34" s="79">
        <f>SUM(I30:I31)</f>
        <v/>
      </c>
      <c r="J34" s="80" t="n"/>
      <c r="K34" s="81" t="n"/>
      <c r="L34" s="82" t="n"/>
      <c r="M34" s="80" t="n"/>
      <c r="N34" s="78" t="n">
        <v>7430</v>
      </c>
      <c r="O34" s="79">
        <f>SUM(O30:O33)</f>
        <v/>
      </c>
      <c r="P34" s="80" t="n"/>
      <c r="Q34" s="81" t="n"/>
      <c r="R34" s="82" t="n"/>
      <c r="S34" s="80" t="n"/>
      <c r="T34" s="81" t="n"/>
      <c r="U34" s="82" t="n"/>
    </row>
    <row r="35" ht="21" customHeight="1">
      <c r="A35" s="89" t="inlineStr">
        <is>
          <t>下益城郡</t>
        </is>
      </c>
      <c r="C35" s="76" t="n"/>
      <c r="D35" s="72" t="n"/>
      <c r="E35" s="73" t="n"/>
      <c r="F35" s="74" t="n"/>
      <c r="G35" s="72" t="n"/>
      <c r="H35" s="73" t="n"/>
      <c r="I35" s="74" t="n"/>
      <c r="J35" s="72" t="n"/>
      <c r="K35" s="73" t="n"/>
      <c r="L35" s="74" t="n"/>
      <c r="M35" s="69" t="inlineStr">
        <is>
          <t>砥用・甲佐G</t>
        </is>
      </c>
      <c r="N35" s="70" t="n">
        <v>1620</v>
      </c>
      <c r="O35" s="71" t="n"/>
      <c r="P35" s="72" t="n"/>
      <c r="Q35" s="73" t="n"/>
      <c r="R35" s="74" t="n"/>
      <c r="S35" s="72" t="n"/>
      <c r="T35" s="73" t="n"/>
      <c r="U35" s="74" t="n"/>
    </row>
    <row r="36" ht="21" customHeight="1">
      <c r="A36" s="77" t="inlineStr">
        <is>
          <t>地区計</t>
        </is>
      </c>
      <c r="B36" s="78">
        <f>SUM(N36)</f>
        <v/>
      </c>
      <c r="C36" s="79">
        <f>SUM(O36)</f>
        <v/>
      </c>
      <c r="D36" s="80" t="n"/>
      <c r="E36" s="81" t="n"/>
      <c r="F36" s="82" t="n"/>
      <c r="G36" s="80" t="n"/>
      <c r="H36" s="81" t="n"/>
      <c r="I36" s="82" t="n"/>
      <c r="J36" s="80" t="n"/>
      <c r="K36" s="81" t="n"/>
      <c r="L36" s="82" t="n"/>
      <c r="M36" s="80" t="n"/>
      <c r="N36" s="78" t="n">
        <v>1620</v>
      </c>
      <c r="O36" s="79">
        <f>SUM(O35:O35)</f>
        <v/>
      </c>
      <c r="P36" s="80" t="n"/>
      <c r="Q36" s="81" t="n"/>
      <c r="R36" s="82" t="n"/>
      <c r="S36" s="80" t="n"/>
      <c r="T36" s="81" t="n"/>
      <c r="U36" s="82" t="n"/>
    </row>
    <row r="37" ht="21" customHeight="1">
      <c r="A37" s="83" t="inlineStr">
        <is>
          <t>ページ計</t>
        </is>
      </c>
      <c r="B37" s="84" t="n"/>
      <c r="C37" s="85" t="n"/>
      <c r="D37" s="86" t="n"/>
      <c r="E37" s="87" t="n"/>
      <c r="F37" s="88">
        <f>SUM(F12:F36)/2</f>
        <v/>
      </c>
      <c r="G37" s="86" t="n"/>
      <c r="H37" s="87" t="n">
        <v>800</v>
      </c>
      <c r="I37" s="88">
        <f>SUM(I12:I36)/2</f>
        <v/>
      </c>
      <c r="J37" s="86" t="n"/>
      <c r="K37" s="87" t="n"/>
      <c r="L37" s="88">
        <f>SUM(L12:L36)/2</f>
        <v/>
      </c>
      <c r="M37" s="86" t="n"/>
      <c r="N37" s="87" t="n">
        <v>32800</v>
      </c>
      <c r="O37" s="88">
        <f>SUM(O12:O36)/2</f>
        <v/>
      </c>
      <c r="P37" s="86" t="n"/>
      <c r="Q37" s="87" t="n"/>
      <c r="R37" s="88">
        <f>SUM(R12:R36)/2</f>
        <v/>
      </c>
      <c r="S37" s="86" t="n"/>
      <c r="T37" s="87" t="n"/>
      <c r="U37" s="88">
        <f>SUM(U12:U36)/2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22">
    <dataValidation sqref="O12" showErrorMessage="1" showInputMessage="1" allowBlank="0" type="whole" operator="lessThanOrEqual">
      <formula1>3380</formula1>
    </dataValidation>
    <dataValidation sqref="O13" showErrorMessage="1" showInputMessage="1" allowBlank="0" type="whole" operator="lessThanOrEqual">
      <formula1>3140</formula1>
    </dataValidation>
    <dataValidation sqref="O14" showErrorMessage="1" showInputMessage="1" allowBlank="0" type="whole" operator="lessThanOrEqual">
      <formula1>1520</formula1>
    </dataValidation>
    <dataValidation sqref="O16" showErrorMessage="1" showInputMessage="1" allowBlank="0" type="whole" operator="lessThanOrEqual">
      <formula1>2660</formula1>
    </dataValidation>
    <dataValidation sqref="O17" showErrorMessage="1" showInputMessage="1" allowBlank="0" type="whole" operator="lessThanOrEqual">
      <formula1>3500</formula1>
    </dataValidation>
    <dataValidation sqref="I19" showErrorMessage="1" showInputMessage="1" allowBlank="0" type="whole" operator="lessThanOrEqual">
      <formula1>60</formula1>
    </dataValidation>
    <dataValidation sqref="O19" showErrorMessage="1" showInputMessage="1" allowBlank="0" type="whole" operator="lessThanOrEqual">
      <formula1>1070</formula1>
    </dataValidation>
    <dataValidation sqref="O20" showErrorMessage="1" showInputMessage="1" allowBlank="0" type="whole" operator="lessThanOrEqual">
      <formula1>1490</formula1>
    </dataValidation>
    <dataValidation sqref="O21" showErrorMessage="1" showInputMessage="1" allowBlank="0" type="whole" operator="lessThanOrEqual">
      <formula1>840</formula1>
    </dataValidation>
    <dataValidation sqref="O22" showErrorMessage="1" showInputMessage="1" allowBlank="0" type="whole" operator="lessThanOrEqual">
      <formula1>2050</formula1>
    </dataValidation>
    <dataValidation sqref="O24" showErrorMessage="1" showInputMessage="1" allowBlank="0" type="whole" operator="lessThanOrEqual">
      <formula1>1770</formula1>
    </dataValidation>
    <dataValidation sqref="O25" showErrorMessage="1" showInputMessage="1" allowBlank="0" type="whole" operator="lessThanOrEqual">
      <formula1>570</formula1>
    </dataValidation>
    <dataValidation sqref="O26" showErrorMessage="1" showInputMessage="1" allowBlank="0" type="whole" operator="lessThanOrEqual">
      <formula1>650</formula1>
    </dataValidation>
    <dataValidation sqref="O27" showErrorMessage="1" showInputMessage="1" allowBlank="0" type="whole" operator="lessThanOrEqual">
      <formula1>200</formula1>
    </dataValidation>
    <dataValidation sqref="O28" showErrorMessage="1" showInputMessage="1" allowBlank="0" type="whole" operator="lessThanOrEqual">
      <formula1>910</formula1>
    </dataValidation>
    <dataValidation sqref="I30" showErrorMessage="1" showInputMessage="1" allowBlank="0" type="whole" operator="lessThanOrEqual">
      <formula1>460</formula1>
    </dataValidation>
    <dataValidation sqref="I31" showErrorMessage="1" showInputMessage="1" allowBlank="0" type="whole" operator="lessThanOrEqual">
      <formula1>280</formula1>
    </dataValidation>
    <dataValidation sqref="O30" showErrorMessage="1" showInputMessage="1" allowBlank="0" type="whole" operator="lessThanOrEqual">
      <formula1>2190</formula1>
    </dataValidation>
    <dataValidation sqref="O31" showErrorMessage="1" showInputMessage="1" allowBlank="0" type="whole" operator="lessThanOrEqual">
      <formula1>2430</formula1>
    </dataValidation>
    <dataValidation sqref="O32" showErrorMessage="1" showInputMessage="1" allowBlank="0" type="whole" operator="lessThanOrEqual">
      <formula1>1830</formula1>
    </dataValidation>
    <dataValidation sqref="O33" showErrorMessage="1" showInputMessage="1" allowBlank="0" type="whole" operator="lessThanOrEqual">
      <formula1>980</formula1>
    </dataValidation>
    <dataValidation sqref="O35" showErrorMessage="1" showInputMessage="1" allowBlank="0" type="whole" operator="lessThanOrEqual">
      <formula1>1620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U3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集計表!J8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西日本新聞</t>
        </is>
      </c>
      <c r="K10" s="59" t="n"/>
      <c r="L10" s="37" t="n"/>
      <c r="M10" s="60" t="inlineStr">
        <is>
          <t>熊本日日新聞</t>
        </is>
      </c>
      <c r="N10" s="59" t="n"/>
      <c r="O10" s="37" t="n"/>
      <c r="P10" s="60" t="n"/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宇土市</t>
        </is>
      </c>
      <c r="B12" s="67" t="n"/>
      <c r="C12" s="68" t="n"/>
      <c r="D12" s="69" t="inlineStr">
        <is>
          <t>宇土</t>
        </is>
      </c>
      <c r="E12" s="70" t="n">
        <v>210</v>
      </c>
      <c r="F12" s="71" t="n"/>
      <c r="G12" s="69" t="inlineStr">
        <is>
          <t>宇土中央</t>
        </is>
      </c>
      <c r="H12" s="70" t="n">
        <v>380</v>
      </c>
      <c r="I12" s="71" t="n"/>
      <c r="J12" s="72" t="n"/>
      <c r="K12" s="73" t="n"/>
      <c r="L12" s="74" t="n"/>
      <c r="M12" s="69" t="inlineStr">
        <is>
          <t>宇土G</t>
        </is>
      </c>
      <c r="N12" s="70" t="n">
        <v>3360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72" t="n"/>
      <c r="E13" s="73" t="n"/>
      <c r="F13" s="74" t="n"/>
      <c r="G13" s="72" t="n"/>
      <c r="H13" s="73" t="n"/>
      <c r="I13" s="74" t="n"/>
      <c r="J13" s="72" t="n"/>
      <c r="K13" s="73" t="n"/>
      <c r="L13" s="74" t="n"/>
      <c r="M13" s="69" t="inlineStr">
        <is>
          <t>宇土北G</t>
        </is>
      </c>
      <c r="N13" s="70" t="n">
        <v>1490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72" t="n"/>
      <c r="E14" s="73" t="n"/>
      <c r="F14" s="74" t="n"/>
      <c r="G14" s="72" t="n"/>
      <c r="H14" s="73" t="n"/>
      <c r="I14" s="74" t="n"/>
      <c r="J14" s="72" t="n"/>
      <c r="K14" s="73" t="n"/>
      <c r="L14" s="74" t="n"/>
      <c r="M14" s="69" t="inlineStr">
        <is>
          <t>宇土西G</t>
        </is>
      </c>
      <c r="N14" s="70" t="n">
        <v>500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7" t="inlineStr">
        <is>
          <t>地区計</t>
        </is>
      </c>
      <c r="B15" s="78">
        <f>SUM(E15,H15,N15)</f>
        <v/>
      </c>
      <c r="C15" s="79">
        <f>SUM(F15,I15,O15)</f>
        <v/>
      </c>
      <c r="D15" s="80" t="n"/>
      <c r="E15" s="78" t="n">
        <v>210</v>
      </c>
      <c r="F15" s="79">
        <f>SUM(F12:F12)</f>
        <v/>
      </c>
      <c r="G15" s="80" t="n"/>
      <c r="H15" s="78" t="n">
        <v>380</v>
      </c>
      <c r="I15" s="79">
        <f>SUM(I12:I12)</f>
        <v/>
      </c>
      <c r="J15" s="80" t="n"/>
      <c r="K15" s="81" t="n"/>
      <c r="L15" s="82" t="n"/>
      <c r="M15" s="80" t="n"/>
      <c r="N15" s="78" t="n">
        <v>5350</v>
      </c>
      <c r="O15" s="79">
        <f>SUM(O12:O14)</f>
        <v/>
      </c>
      <c r="P15" s="80" t="n"/>
      <c r="Q15" s="81" t="n"/>
      <c r="R15" s="82" t="n"/>
      <c r="S15" s="80" t="n"/>
      <c r="T15" s="81" t="n"/>
      <c r="U15" s="82" t="n"/>
    </row>
    <row r="16" ht="21" customHeight="1">
      <c r="A16" s="89" t="inlineStr">
        <is>
          <t>宇城市</t>
        </is>
      </c>
      <c r="C16" s="76" t="n"/>
      <c r="D16" s="72" t="n"/>
      <c r="E16" s="73" t="n"/>
      <c r="F16" s="74" t="n"/>
      <c r="G16" s="69" t="inlineStr">
        <is>
          <t>松橋</t>
        </is>
      </c>
      <c r="H16" s="70" t="n">
        <v>540</v>
      </c>
      <c r="I16" s="71" t="n"/>
      <c r="J16" s="72" t="n"/>
      <c r="K16" s="73" t="n"/>
      <c r="L16" s="74" t="n"/>
      <c r="M16" s="69" t="inlineStr">
        <is>
          <t>不知火G</t>
        </is>
      </c>
      <c r="N16" s="70" t="n">
        <v>1490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小川</t>
        </is>
      </c>
      <c r="H17" s="70" t="n">
        <v>370</v>
      </c>
      <c r="I17" s="71" t="n"/>
      <c r="J17" s="72" t="n"/>
      <c r="K17" s="73" t="n"/>
      <c r="L17" s="74" t="n"/>
      <c r="M17" s="69" t="inlineStr">
        <is>
          <t>松合・三角東G</t>
        </is>
      </c>
      <c r="N17" s="70" t="n">
        <v>780</v>
      </c>
      <c r="O17" s="71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72" t="n"/>
      <c r="H18" s="73" t="n"/>
      <c r="I18" s="74" t="n"/>
      <c r="J18" s="72" t="n"/>
      <c r="K18" s="73" t="n"/>
      <c r="L18" s="74" t="n"/>
      <c r="M18" s="69" t="inlineStr">
        <is>
          <t>三角G</t>
        </is>
      </c>
      <c r="N18" s="70" t="n">
        <v>950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72" t="n"/>
      <c r="E19" s="73" t="n"/>
      <c r="F19" s="74" t="n"/>
      <c r="G19" s="72" t="n"/>
      <c r="H19" s="73" t="n"/>
      <c r="I19" s="74" t="n"/>
      <c r="J19" s="72" t="n"/>
      <c r="K19" s="73" t="n"/>
      <c r="L19" s="74" t="n"/>
      <c r="M19" s="69" t="inlineStr">
        <is>
          <t>松橋東G</t>
        </is>
      </c>
      <c r="N19" s="70" t="n">
        <v>1680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72" t="n"/>
      <c r="H20" s="73" t="n"/>
      <c r="I20" s="74" t="n"/>
      <c r="J20" s="72" t="n"/>
      <c r="K20" s="73" t="n"/>
      <c r="L20" s="74" t="n"/>
      <c r="M20" s="69" t="inlineStr">
        <is>
          <t>松橋西G</t>
        </is>
      </c>
      <c r="N20" s="70" t="n">
        <v>1710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72" t="n"/>
      <c r="E21" s="73" t="n"/>
      <c r="F21" s="74" t="n"/>
      <c r="G21" s="72" t="n"/>
      <c r="H21" s="73" t="n"/>
      <c r="I21" s="74" t="n"/>
      <c r="J21" s="72" t="n"/>
      <c r="K21" s="73" t="n"/>
      <c r="L21" s="74" t="n"/>
      <c r="M21" s="69" t="inlineStr">
        <is>
          <t>豊野G</t>
        </is>
      </c>
      <c r="N21" s="70" t="n">
        <v>1460</v>
      </c>
      <c r="O21" s="71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72" t="n"/>
      <c r="E22" s="73" t="n"/>
      <c r="F22" s="74" t="n"/>
      <c r="G22" s="72" t="n"/>
      <c r="H22" s="73" t="n"/>
      <c r="I22" s="74" t="n"/>
      <c r="J22" s="72" t="n"/>
      <c r="K22" s="73" t="n"/>
      <c r="L22" s="74" t="n"/>
      <c r="M22" s="69" t="inlineStr">
        <is>
          <t>小川北G</t>
        </is>
      </c>
      <c r="N22" s="70" t="n">
        <v>1230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72" t="n"/>
      <c r="H23" s="73" t="n"/>
      <c r="I23" s="74" t="n"/>
      <c r="J23" s="72" t="n"/>
      <c r="K23" s="73" t="n"/>
      <c r="L23" s="74" t="n"/>
      <c r="M23" s="69" t="inlineStr">
        <is>
          <t>小川南G</t>
        </is>
      </c>
      <c r="N23" s="70" t="n">
        <v>950</v>
      </c>
      <c r="O23" s="71" t="n"/>
      <c r="P23" s="72" t="n"/>
      <c r="Q23" s="73" t="n"/>
      <c r="R23" s="74" t="n"/>
      <c r="S23" s="72" t="n"/>
      <c r="T23" s="73" t="n"/>
      <c r="U23" s="74" t="n"/>
    </row>
    <row r="24" ht="21" customHeight="1">
      <c r="A24" s="77" t="inlineStr">
        <is>
          <t>地区計</t>
        </is>
      </c>
      <c r="B24" s="78">
        <f>SUM(H24,N24)</f>
        <v/>
      </c>
      <c r="C24" s="79">
        <f>SUM(I24,O24)</f>
        <v/>
      </c>
      <c r="D24" s="80" t="n"/>
      <c r="E24" s="81" t="n"/>
      <c r="F24" s="82" t="n"/>
      <c r="G24" s="80" t="n"/>
      <c r="H24" s="78" t="n">
        <v>910</v>
      </c>
      <c r="I24" s="79">
        <f>SUM(I16:I17)</f>
        <v/>
      </c>
      <c r="J24" s="80" t="n"/>
      <c r="K24" s="81" t="n"/>
      <c r="L24" s="82" t="n"/>
      <c r="M24" s="80" t="n"/>
      <c r="N24" s="78" t="n">
        <v>10250</v>
      </c>
      <c r="O24" s="79">
        <f>SUM(O16:O23)</f>
        <v/>
      </c>
      <c r="P24" s="80" t="n"/>
      <c r="Q24" s="81" t="n"/>
      <c r="R24" s="82" t="n"/>
      <c r="S24" s="80" t="n"/>
      <c r="T24" s="81" t="n"/>
      <c r="U24" s="82" t="n"/>
    </row>
    <row r="25" ht="21" customHeight="1">
      <c r="A25" s="89" t="inlineStr">
        <is>
          <t>八代市</t>
        </is>
      </c>
      <c r="C25" s="76" t="n"/>
      <c r="D25" s="69" t="inlineStr">
        <is>
          <t>八代中央G</t>
        </is>
      </c>
      <c r="E25" s="70" t="n">
        <v>800</v>
      </c>
      <c r="F25" s="71" t="n"/>
      <c r="G25" s="69" t="inlineStr">
        <is>
          <t>八代西部</t>
        </is>
      </c>
      <c r="H25" s="70" t="n">
        <v>930</v>
      </c>
      <c r="I25" s="71" t="n"/>
      <c r="J25" s="72" t="n"/>
      <c r="K25" s="73" t="n"/>
      <c r="L25" s="74" t="n"/>
      <c r="M25" s="69" t="inlineStr">
        <is>
          <t>八代西G</t>
        </is>
      </c>
      <c r="N25" s="70" t="n">
        <v>4630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八代南部G</t>
        </is>
      </c>
      <c r="E26" s="70" t="n">
        <v>460</v>
      </c>
      <c r="F26" s="71" t="n"/>
      <c r="G26" s="69" t="inlineStr">
        <is>
          <t>八代中央</t>
        </is>
      </c>
      <c r="H26" s="70" t="n">
        <v>1050</v>
      </c>
      <c r="I26" s="71" t="n"/>
      <c r="J26" s="72" t="n"/>
      <c r="K26" s="73" t="n"/>
      <c r="L26" s="74" t="n"/>
      <c r="M26" s="69" t="inlineStr">
        <is>
          <t>八代南G</t>
        </is>
      </c>
      <c r="N26" s="70" t="n">
        <v>1970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八代北部G</t>
        </is>
      </c>
      <c r="E27" s="70" t="n">
        <v>890</v>
      </c>
      <c r="F27" s="71" t="n"/>
      <c r="G27" s="69" t="inlineStr">
        <is>
          <t>新八代</t>
        </is>
      </c>
      <c r="H27" s="70" t="n">
        <v>770</v>
      </c>
      <c r="I27" s="71" t="n"/>
      <c r="J27" s="72" t="n"/>
      <c r="K27" s="73" t="n"/>
      <c r="L27" s="74" t="n"/>
      <c r="M27" s="69" t="inlineStr">
        <is>
          <t>八代東G</t>
        </is>
      </c>
      <c r="N27" s="70" t="n">
        <v>1860</v>
      </c>
      <c r="O27" s="71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69" t="inlineStr">
        <is>
          <t>八代南・日奈久</t>
        </is>
      </c>
      <c r="H28" s="70" t="n">
        <v>210</v>
      </c>
      <c r="I28" s="71" t="n"/>
      <c r="J28" s="72" t="n"/>
      <c r="K28" s="73" t="n"/>
      <c r="L28" s="74" t="n"/>
      <c r="M28" s="69" t="inlineStr">
        <is>
          <t>八代高田日奈久G</t>
        </is>
      </c>
      <c r="N28" s="70" t="n">
        <v>1660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69" t="inlineStr">
        <is>
          <t>鏡</t>
        </is>
      </c>
      <c r="H29" s="70" t="n">
        <v>470</v>
      </c>
      <c r="I29" s="71" t="n"/>
      <c r="J29" s="72" t="n"/>
      <c r="K29" s="73" t="n"/>
      <c r="L29" s="74" t="n"/>
      <c r="M29" s="69" t="inlineStr">
        <is>
          <t>妙見・坂本G</t>
        </is>
      </c>
      <c r="N29" s="70" t="n">
        <v>1040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72" t="n"/>
      <c r="H30" s="73" t="n"/>
      <c r="I30" s="74" t="n"/>
      <c r="J30" s="72" t="n"/>
      <c r="K30" s="73" t="n"/>
      <c r="L30" s="74" t="n"/>
      <c r="M30" s="69" t="inlineStr">
        <is>
          <t>千丁G</t>
        </is>
      </c>
      <c r="N30" s="70" t="n">
        <v>1530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72" t="n"/>
      <c r="H31" s="73" t="n"/>
      <c r="I31" s="74" t="n"/>
      <c r="J31" s="72" t="n"/>
      <c r="K31" s="73" t="n"/>
      <c r="L31" s="74" t="n"/>
      <c r="M31" s="69" t="inlineStr">
        <is>
          <t>鏡G</t>
        </is>
      </c>
      <c r="N31" s="70" t="n">
        <v>2530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7" t="inlineStr">
        <is>
          <t>地区計</t>
        </is>
      </c>
      <c r="B32" s="78">
        <f>SUM(E32,H32,N32)</f>
        <v/>
      </c>
      <c r="C32" s="79">
        <f>SUM(F32,I32,O32)</f>
        <v/>
      </c>
      <c r="D32" s="80" t="n"/>
      <c r="E32" s="78" t="n">
        <v>2150</v>
      </c>
      <c r="F32" s="79">
        <f>SUM(F25:F27)</f>
        <v/>
      </c>
      <c r="G32" s="80" t="n"/>
      <c r="H32" s="78" t="n">
        <v>3430</v>
      </c>
      <c r="I32" s="79">
        <f>SUM(I25:I29)</f>
        <v/>
      </c>
      <c r="J32" s="80" t="n"/>
      <c r="K32" s="81" t="n"/>
      <c r="L32" s="82" t="n"/>
      <c r="M32" s="80" t="n"/>
      <c r="N32" s="78" t="n">
        <v>15220</v>
      </c>
      <c r="O32" s="79">
        <f>SUM(O25:O31)</f>
        <v/>
      </c>
      <c r="P32" s="80" t="n"/>
      <c r="Q32" s="81" t="n"/>
      <c r="R32" s="82" t="n"/>
      <c r="S32" s="80" t="n"/>
      <c r="T32" s="81" t="n"/>
      <c r="U32" s="82" t="n"/>
    </row>
    <row r="33" ht="21" customHeight="1">
      <c r="A33" s="89" t="inlineStr">
        <is>
          <t>八代郡</t>
        </is>
      </c>
      <c r="C33" s="76" t="n"/>
      <c r="D33" s="72" t="n"/>
      <c r="E33" s="73" t="n"/>
      <c r="F33" s="74" t="n"/>
      <c r="G33" s="72" t="n"/>
      <c r="H33" s="73" t="n"/>
      <c r="I33" s="74" t="n"/>
      <c r="J33" s="72" t="n"/>
      <c r="K33" s="73" t="n"/>
      <c r="L33" s="74" t="n"/>
      <c r="M33" s="69" t="inlineStr">
        <is>
          <t>宮原G</t>
        </is>
      </c>
      <c r="N33" s="70" t="n">
        <v>1570</v>
      </c>
      <c r="O33" s="71" t="n"/>
      <c r="P33" s="72" t="n"/>
      <c r="Q33" s="73" t="n"/>
      <c r="R33" s="74" t="n"/>
      <c r="S33" s="72" t="n"/>
      <c r="T33" s="73" t="n"/>
      <c r="U33" s="74" t="n"/>
    </row>
    <row r="34" ht="21" customHeight="1">
      <c r="A34" s="77" t="inlineStr">
        <is>
          <t>地区計</t>
        </is>
      </c>
      <c r="B34" s="78">
        <f>SUM(N34)</f>
        <v/>
      </c>
      <c r="C34" s="79">
        <f>SUM(O34)</f>
        <v/>
      </c>
      <c r="D34" s="80" t="n"/>
      <c r="E34" s="81" t="n"/>
      <c r="F34" s="82" t="n"/>
      <c r="G34" s="80" t="n"/>
      <c r="H34" s="81" t="n"/>
      <c r="I34" s="82" t="n"/>
      <c r="J34" s="80" t="n"/>
      <c r="K34" s="81" t="n"/>
      <c r="L34" s="82" t="n"/>
      <c r="M34" s="80" t="n"/>
      <c r="N34" s="78" t="n">
        <v>1570</v>
      </c>
      <c r="O34" s="79">
        <f>SUM(O33:O33)</f>
        <v/>
      </c>
      <c r="P34" s="80" t="n"/>
      <c r="Q34" s="81" t="n"/>
      <c r="R34" s="82" t="n"/>
      <c r="S34" s="80" t="n"/>
      <c r="T34" s="81" t="n"/>
      <c r="U34" s="82" t="n"/>
    </row>
    <row r="35" ht="21" customHeight="1">
      <c r="A35" s="89" t="inlineStr">
        <is>
          <t>水俣市</t>
        </is>
      </c>
      <c r="C35" s="76" t="n"/>
      <c r="D35" s="72" t="n"/>
      <c r="E35" s="73" t="n"/>
      <c r="F35" s="74" t="n"/>
      <c r="G35" s="69" t="inlineStr">
        <is>
          <t>水俣・津奈木</t>
        </is>
      </c>
      <c r="H35" s="70" t="n">
        <v>1180</v>
      </c>
      <c r="I35" s="71" t="n"/>
      <c r="J35" s="72" t="n"/>
      <c r="K35" s="73" t="n"/>
      <c r="L35" s="74" t="n"/>
      <c r="M35" s="69" t="inlineStr">
        <is>
          <t>水俣Ｇ</t>
        </is>
      </c>
      <c r="N35" s="70" t="n">
        <v>3090</v>
      </c>
      <c r="O35" s="71" t="n"/>
      <c r="P35" s="72" t="n"/>
      <c r="Q35" s="73" t="n"/>
      <c r="R35" s="74" t="n"/>
      <c r="S35" s="72" t="n"/>
      <c r="T35" s="73" t="n"/>
      <c r="U35" s="74" t="n"/>
    </row>
    <row r="36" ht="21" customHeight="1">
      <c r="A36" s="77" t="inlineStr">
        <is>
          <t>地区計</t>
        </is>
      </c>
      <c r="B36" s="78">
        <f>SUM(H36,N36)</f>
        <v/>
      </c>
      <c r="C36" s="79">
        <f>SUM(I36,O36)</f>
        <v/>
      </c>
      <c r="D36" s="80" t="n"/>
      <c r="E36" s="81" t="n"/>
      <c r="F36" s="82" t="n"/>
      <c r="G36" s="80" t="n"/>
      <c r="H36" s="78" t="n">
        <v>1180</v>
      </c>
      <c r="I36" s="79">
        <f>SUM(I35:I35)</f>
        <v/>
      </c>
      <c r="J36" s="80" t="n"/>
      <c r="K36" s="81" t="n"/>
      <c r="L36" s="82" t="n"/>
      <c r="M36" s="80" t="n"/>
      <c r="N36" s="78" t="n">
        <v>3090</v>
      </c>
      <c r="O36" s="79">
        <f>SUM(O35:O35)</f>
        <v/>
      </c>
      <c r="P36" s="80" t="n"/>
      <c r="Q36" s="81" t="n"/>
      <c r="R36" s="82" t="n"/>
      <c r="S36" s="80" t="n"/>
      <c r="T36" s="81" t="n"/>
      <c r="U36" s="82" t="n"/>
    </row>
    <row r="37" ht="21" customHeight="1">
      <c r="A37" s="83" t="inlineStr">
        <is>
          <t>ページ計</t>
        </is>
      </c>
      <c r="B37" s="84" t="n"/>
      <c r="C37" s="85" t="n"/>
      <c r="D37" s="86" t="n"/>
      <c r="E37" s="87" t="n">
        <v>2360</v>
      </c>
      <c r="F37" s="88">
        <f>SUM(F12:F36)/2</f>
        <v/>
      </c>
      <c r="G37" s="86" t="n"/>
      <c r="H37" s="87" t="n">
        <v>5900</v>
      </c>
      <c r="I37" s="88">
        <f>SUM(I12:I36)/2</f>
        <v/>
      </c>
      <c r="J37" s="86" t="n"/>
      <c r="K37" s="87" t="n"/>
      <c r="L37" s="88">
        <f>SUM(L12:L36)/2</f>
        <v/>
      </c>
      <c r="M37" s="86" t="n"/>
      <c r="N37" s="87" t="n">
        <v>35480</v>
      </c>
      <c r="O37" s="88">
        <f>SUM(O12:O36)/2</f>
        <v/>
      </c>
      <c r="P37" s="86" t="n"/>
      <c r="Q37" s="87" t="n"/>
      <c r="R37" s="88">
        <f>SUM(R12:R36)/2</f>
        <v/>
      </c>
      <c r="S37" s="86" t="n"/>
      <c r="T37" s="87" t="n"/>
      <c r="U37" s="88">
        <f>SUM(U12:U36)/2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33">
    <dataValidation sqref="F12" showErrorMessage="1" showInputMessage="1" allowBlank="0" type="whole" operator="lessThanOrEqual">
      <formula1>210</formula1>
    </dataValidation>
    <dataValidation sqref="I12" showErrorMessage="1" showInputMessage="1" allowBlank="0" type="whole" operator="lessThanOrEqual">
      <formula1>380</formula1>
    </dataValidation>
    <dataValidation sqref="O12" showErrorMessage="1" showInputMessage="1" allowBlank="0" type="whole" operator="lessThanOrEqual">
      <formula1>3360</formula1>
    </dataValidation>
    <dataValidation sqref="O13" showErrorMessage="1" showInputMessage="1" allowBlank="0" type="whole" operator="lessThanOrEqual">
      <formula1>1490</formula1>
    </dataValidation>
    <dataValidation sqref="O14" showErrorMessage="1" showInputMessage="1" allowBlank="0" type="whole" operator="lessThanOrEqual">
      <formula1>500</formula1>
    </dataValidation>
    <dataValidation sqref="I16" showErrorMessage="1" showInputMessage="1" allowBlank="0" type="whole" operator="lessThanOrEqual">
      <formula1>540</formula1>
    </dataValidation>
    <dataValidation sqref="I17" showErrorMessage="1" showInputMessage="1" allowBlank="0" type="whole" operator="lessThanOrEqual">
      <formula1>370</formula1>
    </dataValidation>
    <dataValidation sqref="O16" showErrorMessage="1" showInputMessage="1" allowBlank="0" type="whole" operator="lessThanOrEqual">
      <formula1>1490</formula1>
    </dataValidation>
    <dataValidation sqref="O17" showErrorMessage="1" showInputMessage="1" allowBlank="0" type="whole" operator="lessThanOrEqual">
      <formula1>780</formula1>
    </dataValidation>
    <dataValidation sqref="O18" showErrorMessage="1" showInputMessage="1" allowBlank="0" type="whole" operator="lessThanOrEqual">
      <formula1>950</formula1>
    </dataValidation>
    <dataValidation sqref="O19" showErrorMessage="1" showInputMessage="1" allowBlank="0" type="whole" operator="lessThanOrEqual">
      <formula1>1680</formula1>
    </dataValidation>
    <dataValidation sqref="O20" showErrorMessage="1" showInputMessage="1" allowBlank="0" type="whole" operator="lessThanOrEqual">
      <formula1>1710</formula1>
    </dataValidation>
    <dataValidation sqref="O21" showErrorMessage="1" showInputMessage="1" allowBlank="0" type="whole" operator="lessThanOrEqual">
      <formula1>1460</formula1>
    </dataValidation>
    <dataValidation sqref="O22" showErrorMessage="1" showInputMessage="1" allowBlank="0" type="whole" operator="lessThanOrEqual">
      <formula1>1230</formula1>
    </dataValidation>
    <dataValidation sqref="O23" showErrorMessage="1" showInputMessage="1" allowBlank="0" type="whole" operator="lessThanOrEqual">
      <formula1>950</formula1>
    </dataValidation>
    <dataValidation sqref="F25" showErrorMessage="1" showInputMessage="1" allowBlank="0" type="whole" operator="lessThanOrEqual">
      <formula1>800</formula1>
    </dataValidation>
    <dataValidation sqref="F26" showErrorMessage="1" showInputMessage="1" allowBlank="0" type="whole" operator="lessThanOrEqual">
      <formula1>460</formula1>
    </dataValidation>
    <dataValidation sqref="F27" showErrorMessage="1" showInputMessage="1" allowBlank="0" type="whole" operator="lessThanOrEqual">
      <formula1>890</formula1>
    </dataValidation>
    <dataValidation sqref="I25" showErrorMessage="1" showInputMessage="1" allowBlank="0" type="whole" operator="lessThanOrEqual">
      <formula1>930</formula1>
    </dataValidation>
    <dataValidation sqref="I26" showErrorMessage="1" showInputMessage="1" allowBlank="0" type="whole" operator="lessThanOrEqual">
      <formula1>1050</formula1>
    </dataValidation>
    <dataValidation sqref="I27" showErrorMessage="1" showInputMessage="1" allowBlank="0" type="whole" operator="lessThanOrEqual">
      <formula1>770</formula1>
    </dataValidation>
    <dataValidation sqref="I28" showErrorMessage="1" showInputMessage="1" allowBlank="0" type="whole" operator="lessThanOrEqual">
      <formula1>210</formula1>
    </dataValidation>
    <dataValidation sqref="I29" showErrorMessage="1" showInputMessage="1" allowBlank="0" type="whole" operator="lessThanOrEqual">
      <formula1>470</formula1>
    </dataValidation>
    <dataValidation sqref="O25" showErrorMessage="1" showInputMessage="1" allowBlank="0" type="whole" operator="lessThanOrEqual">
      <formula1>4630</formula1>
    </dataValidation>
    <dataValidation sqref="O26" showErrorMessage="1" showInputMessage="1" allowBlank="0" type="whole" operator="lessThanOrEqual">
      <formula1>1970</formula1>
    </dataValidation>
    <dataValidation sqref="O27" showErrorMessage="1" showInputMessage="1" allowBlank="0" type="whole" operator="lessThanOrEqual">
      <formula1>1860</formula1>
    </dataValidation>
    <dataValidation sqref="O28" showErrorMessage="1" showInputMessage="1" allowBlank="0" type="whole" operator="lessThanOrEqual">
      <formula1>1660</formula1>
    </dataValidation>
    <dataValidation sqref="O29" showErrorMessage="1" showInputMessage="1" allowBlank="0" type="whole" operator="lessThanOrEqual">
      <formula1>1040</formula1>
    </dataValidation>
    <dataValidation sqref="O30" showErrorMessage="1" showInputMessage="1" allowBlank="0" type="whole" operator="lessThanOrEqual">
      <formula1>1530</formula1>
    </dataValidation>
    <dataValidation sqref="O31" showErrorMessage="1" showInputMessage="1" allowBlank="0" type="whole" operator="lessThanOrEqual">
      <formula1>2530</formula1>
    </dataValidation>
    <dataValidation sqref="O33" showErrorMessage="1" showInputMessage="1" allowBlank="0" type="whole" operator="lessThanOrEqual">
      <formula1>1570</formula1>
    </dataValidation>
    <dataValidation sqref="I35" showErrorMessage="1" showInputMessage="1" allowBlank="0" type="whole" operator="lessThanOrEqual">
      <formula1>1180</formula1>
    </dataValidation>
    <dataValidation sqref="O35" showErrorMessage="1" showInputMessage="1" allowBlank="0" type="whole" operator="lessThanOrEqual">
      <formula1>3090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U44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作成日：2024年08月27日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集計表!J8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朝日新聞</t>
        </is>
      </c>
      <c r="E10" s="59" t="n"/>
      <c r="F10" s="37" t="n"/>
      <c r="G10" s="60" t="inlineStr">
        <is>
          <t>読売新聞</t>
        </is>
      </c>
      <c r="H10" s="59" t="n"/>
      <c r="I10" s="37" t="n"/>
      <c r="J10" s="60" t="inlineStr">
        <is>
          <t>西日本新聞</t>
        </is>
      </c>
      <c r="K10" s="59" t="n"/>
      <c r="L10" s="37" t="n"/>
      <c r="M10" s="60" t="inlineStr">
        <is>
          <t>熊本日日新聞</t>
        </is>
      </c>
      <c r="N10" s="59" t="n"/>
      <c r="O10" s="37" t="n"/>
      <c r="P10" s="60" t="n"/>
      <c r="Q10" s="59" t="n"/>
      <c r="R10" s="37" t="n"/>
      <c r="S10" s="60" t="n"/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葦北郡</t>
        </is>
      </c>
      <c r="B12" s="67" t="n"/>
      <c r="C12" s="68" t="n"/>
      <c r="D12" s="69" t="inlineStr">
        <is>
          <t>佐敷G</t>
        </is>
      </c>
      <c r="E12" s="70" t="n">
        <v>250</v>
      </c>
      <c r="F12" s="71" t="n"/>
      <c r="G12" s="69" t="inlineStr">
        <is>
          <t>芦北・球磨川</t>
        </is>
      </c>
      <c r="H12" s="70" t="n">
        <v>420</v>
      </c>
      <c r="I12" s="71" t="n"/>
      <c r="J12" s="72" t="n"/>
      <c r="K12" s="73" t="n"/>
      <c r="L12" s="74" t="n"/>
      <c r="M12" s="69" t="inlineStr">
        <is>
          <t>佐敷G</t>
        </is>
      </c>
      <c r="N12" s="70" t="n">
        <v>870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72" t="n"/>
      <c r="E13" s="73" t="n"/>
      <c r="F13" s="74" t="n"/>
      <c r="G13" s="72" t="n"/>
      <c r="H13" s="73" t="n"/>
      <c r="I13" s="74" t="n"/>
      <c r="J13" s="72" t="n"/>
      <c r="K13" s="73" t="n"/>
      <c r="L13" s="74" t="n"/>
      <c r="M13" s="69" t="inlineStr">
        <is>
          <t>田浦G</t>
        </is>
      </c>
      <c r="N13" s="70" t="n">
        <v>870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72" t="n"/>
      <c r="E14" s="73" t="n"/>
      <c r="F14" s="74" t="n"/>
      <c r="G14" s="72" t="n"/>
      <c r="H14" s="73" t="n"/>
      <c r="I14" s="74" t="n"/>
      <c r="J14" s="72" t="n"/>
      <c r="K14" s="73" t="n"/>
      <c r="L14" s="74" t="n"/>
      <c r="M14" s="69" t="inlineStr">
        <is>
          <t>湯浦G</t>
        </is>
      </c>
      <c r="N14" s="70" t="n">
        <v>730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72" t="n"/>
      <c r="E15" s="73" t="n"/>
      <c r="F15" s="74" t="n"/>
      <c r="G15" s="72" t="n"/>
      <c r="H15" s="73" t="n"/>
      <c r="I15" s="74" t="n"/>
      <c r="J15" s="72" t="n"/>
      <c r="K15" s="73" t="n"/>
      <c r="L15" s="74" t="n"/>
      <c r="M15" s="69" t="inlineStr">
        <is>
          <t>水俣北部G</t>
        </is>
      </c>
      <c r="N15" s="70" t="n">
        <v>1230</v>
      </c>
      <c r="O15" s="71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72" t="n"/>
      <c r="E16" s="73" t="n"/>
      <c r="F16" s="74" t="n"/>
      <c r="G16" s="72" t="n"/>
      <c r="H16" s="73" t="n"/>
      <c r="I16" s="74" t="n"/>
      <c r="J16" s="72" t="n"/>
      <c r="K16" s="73" t="n"/>
      <c r="L16" s="74" t="n"/>
      <c r="M16" s="69" t="inlineStr">
        <is>
          <t>白石G</t>
        </is>
      </c>
      <c r="N16" s="70" t="n">
        <v>370</v>
      </c>
      <c r="O16" s="71" t="n"/>
      <c r="P16" s="72" t="n"/>
      <c r="Q16" s="73" t="n"/>
      <c r="R16" s="74" t="n"/>
      <c r="S16" s="72" t="n"/>
      <c r="T16" s="73" t="n"/>
      <c r="U16" s="74" t="n"/>
    </row>
    <row r="17" ht="21" customHeight="1">
      <c r="A17" s="77" t="inlineStr">
        <is>
          <t>地区計</t>
        </is>
      </c>
      <c r="B17" s="78">
        <f>SUM(E17,H17,N17)</f>
        <v/>
      </c>
      <c r="C17" s="79">
        <f>SUM(F17,I17,O17)</f>
        <v/>
      </c>
      <c r="D17" s="80" t="n"/>
      <c r="E17" s="78" t="n">
        <v>250</v>
      </c>
      <c r="F17" s="79">
        <f>SUM(F12:F12)</f>
        <v/>
      </c>
      <c r="G17" s="80" t="n"/>
      <c r="H17" s="78" t="n">
        <v>420</v>
      </c>
      <c r="I17" s="79">
        <f>SUM(I12:I12)</f>
        <v/>
      </c>
      <c r="J17" s="80" t="n"/>
      <c r="K17" s="81" t="n"/>
      <c r="L17" s="82" t="n"/>
      <c r="M17" s="80" t="n"/>
      <c r="N17" s="78" t="n">
        <v>4070</v>
      </c>
      <c r="O17" s="79">
        <f>SUM(O12:O16)</f>
        <v/>
      </c>
      <c r="P17" s="80" t="n"/>
      <c r="Q17" s="81" t="n"/>
      <c r="R17" s="82" t="n"/>
      <c r="S17" s="80" t="n"/>
      <c r="T17" s="81" t="n"/>
      <c r="U17" s="82" t="n"/>
    </row>
    <row r="18" ht="21" customHeight="1">
      <c r="A18" s="89" t="inlineStr">
        <is>
          <t>人吉市</t>
        </is>
      </c>
      <c r="C18" s="76" t="n"/>
      <c r="D18" s="72" t="n"/>
      <c r="E18" s="73" t="n"/>
      <c r="F18" s="74" t="n"/>
      <c r="G18" s="69" t="inlineStr">
        <is>
          <t>人吉</t>
        </is>
      </c>
      <c r="H18" s="70" t="n">
        <v>1480</v>
      </c>
      <c r="I18" s="71" t="n"/>
      <c r="J18" s="72" t="n"/>
      <c r="K18" s="73" t="n"/>
      <c r="L18" s="74" t="n"/>
      <c r="M18" s="69" t="inlineStr">
        <is>
          <t>人吉G</t>
        </is>
      </c>
      <c r="N18" s="70" t="n">
        <v>2320</v>
      </c>
      <c r="O18" s="71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72" t="n"/>
      <c r="E19" s="73" t="n"/>
      <c r="F19" s="74" t="n"/>
      <c r="G19" s="72" t="n"/>
      <c r="H19" s="73" t="n"/>
      <c r="I19" s="74" t="n"/>
      <c r="J19" s="72" t="n"/>
      <c r="K19" s="73" t="n"/>
      <c r="L19" s="74" t="n"/>
      <c r="M19" s="69" t="inlineStr">
        <is>
          <t>人吉南G</t>
        </is>
      </c>
      <c r="N19" s="70" t="n">
        <v>1780</v>
      </c>
      <c r="O19" s="71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72" t="n"/>
      <c r="H20" s="73" t="n"/>
      <c r="I20" s="74" t="n"/>
      <c r="J20" s="72" t="n"/>
      <c r="K20" s="73" t="n"/>
      <c r="L20" s="74" t="n"/>
      <c r="M20" s="69" t="inlineStr">
        <is>
          <t>人吉北G</t>
        </is>
      </c>
      <c r="N20" s="70" t="n">
        <v>910</v>
      </c>
      <c r="O20" s="71" t="n"/>
      <c r="P20" s="72" t="n"/>
      <c r="Q20" s="73" t="n"/>
      <c r="R20" s="74" t="n"/>
      <c r="S20" s="72" t="n"/>
      <c r="T20" s="73" t="n"/>
      <c r="U20" s="74" t="n"/>
    </row>
    <row r="21" ht="21" customHeight="1">
      <c r="A21" s="77" t="inlineStr">
        <is>
          <t>地区計</t>
        </is>
      </c>
      <c r="B21" s="78">
        <f>SUM(H21,N21)</f>
        <v/>
      </c>
      <c r="C21" s="79">
        <f>SUM(I21,O21)</f>
        <v/>
      </c>
      <c r="D21" s="80" t="n"/>
      <c r="E21" s="81" t="n"/>
      <c r="F21" s="82" t="n"/>
      <c r="G21" s="80" t="n"/>
      <c r="H21" s="78" t="n">
        <v>1480</v>
      </c>
      <c r="I21" s="79">
        <f>SUM(I18:I18)</f>
        <v/>
      </c>
      <c r="J21" s="80" t="n"/>
      <c r="K21" s="81" t="n"/>
      <c r="L21" s="82" t="n"/>
      <c r="M21" s="80" t="n"/>
      <c r="N21" s="78" t="n">
        <v>5010</v>
      </c>
      <c r="O21" s="79">
        <f>SUM(O18:O20)</f>
        <v/>
      </c>
      <c r="P21" s="80" t="n"/>
      <c r="Q21" s="81" t="n"/>
      <c r="R21" s="82" t="n"/>
      <c r="S21" s="80" t="n"/>
      <c r="T21" s="81" t="n"/>
      <c r="U21" s="82" t="n"/>
    </row>
    <row r="22" ht="21" customHeight="1">
      <c r="A22" s="89" t="inlineStr">
        <is>
          <t>球磨郡</t>
        </is>
      </c>
      <c r="C22" s="76" t="n"/>
      <c r="D22" s="69" t="inlineStr">
        <is>
          <t>多良木G</t>
        </is>
      </c>
      <c r="E22" s="70" t="n">
        <v>180</v>
      </c>
      <c r="F22" s="71" t="n"/>
      <c r="G22" s="69" t="inlineStr">
        <is>
          <t>錦</t>
        </is>
      </c>
      <c r="H22" s="70" t="n">
        <v>500</v>
      </c>
      <c r="I22" s="71" t="n"/>
      <c r="J22" s="72" t="n"/>
      <c r="K22" s="73" t="n"/>
      <c r="L22" s="74" t="n"/>
      <c r="M22" s="69" t="inlineStr">
        <is>
          <t>多良木G</t>
        </is>
      </c>
      <c r="N22" s="70" t="n">
        <v>1690</v>
      </c>
      <c r="O22" s="71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湯前・水上G</t>
        </is>
      </c>
      <c r="E23" s="70" t="n">
        <v>120</v>
      </c>
      <c r="F23" s="71" t="n"/>
      <c r="G23" s="69" t="inlineStr">
        <is>
          <t>免田・多良木</t>
        </is>
      </c>
      <c r="H23" s="70" t="n">
        <v>1180</v>
      </c>
      <c r="I23" s="71" t="n"/>
      <c r="J23" s="72" t="n"/>
      <c r="K23" s="73" t="n"/>
      <c r="L23" s="74" t="n"/>
      <c r="M23" s="69" t="inlineStr">
        <is>
          <t>湯前G</t>
        </is>
      </c>
      <c r="N23" s="70" t="n">
        <v>820</v>
      </c>
      <c r="O23" s="71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72" t="n"/>
      <c r="H24" s="73" t="n"/>
      <c r="I24" s="74" t="n"/>
      <c r="J24" s="72" t="n"/>
      <c r="K24" s="73" t="n"/>
      <c r="L24" s="74" t="n"/>
      <c r="M24" s="69" t="inlineStr">
        <is>
          <t>錦G</t>
        </is>
      </c>
      <c r="N24" s="70" t="n">
        <v>1110</v>
      </c>
      <c r="O24" s="71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72" t="n"/>
      <c r="H25" s="73" t="n"/>
      <c r="I25" s="74" t="n"/>
      <c r="J25" s="72" t="n"/>
      <c r="K25" s="73" t="n"/>
      <c r="L25" s="74" t="n"/>
      <c r="M25" s="69" t="inlineStr">
        <is>
          <t>人吉西部G</t>
        </is>
      </c>
      <c r="N25" s="70" t="n">
        <v>580</v>
      </c>
      <c r="O25" s="71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72" t="n"/>
      <c r="K26" s="73" t="n"/>
      <c r="L26" s="74" t="n"/>
      <c r="M26" s="69" t="inlineStr">
        <is>
          <t>免田G</t>
        </is>
      </c>
      <c r="N26" s="70" t="n">
        <v>1340</v>
      </c>
      <c r="O26" s="71" t="n"/>
      <c r="P26" s="72" t="n"/>
      <c r="Q26" s="73" t="n"/>
      <c r="R26" s="74" t="n"/>
      <c r="S26" s="72" t="n"/>
      <c r="T26" s="73" t="n"/>
      <c r="U26" s="74" t="n"/>
    </row>
    <row r="27" ht="21" customHeight="1">
      <c r="A27" s="77" t="inlineStr">
        <is>
          <t>地区計</t>
        </is>
      </c>
      <c r="B27" s="78">
        <f>SUM(E27,H27,N27)</f>
        <v/>
      </c>
      <c r="C27" s="79">
        <f>SUM(F27,I27,O27)</f>
        <v/>
      </c>
      <c r="D27" s="80" t="n"/>
      <c r="E27" s="78" t="n">
        <v>300</v>
      </c>
      <c r="F27" s="79">
        <f>SUM(F22:F23)</f>
        <v/>
      </c>
      <c r="G27" s="80" t="n"/>
      <c r="H27" s="78" t="n">
        <v>1680</v>
      </c>
      <c r="I27" s="79">
        <f>SUM(I22:I23)</f>
        <v/>
      </c>
      <c r="J27" s="80" t="n"/>
      <c r="K27" s="81" t="n"/>
      <c r="L27" s="82" t="n"/>
      <c r="M27" s="80" t="n"/>
      <c r="N27" s="78" t="n">
        <v>5540</v>
      </c>
      <c r="O27" s="79">
        <f>SUM(O22:O26)</f>
        <v/>
      </c>
      <c r="P27" s="80" t="n"/>
      <c r="Q27" s="81" t="n"/>
      <c r="R27" s="82" t="n"/>
      <c r="S27" s="80" t="n"/>
      <c r="T27" s="81" t="n"/>
      <c r="U27" s="82" t="n"/>
    </row>
    <row r="28" ht="21" customHeight="1">
      <c r="A28" s="89" t="inlineStr">
        <is>
          <t>上天草市</t>
        </is>
      </c>
      <c r="C28" s="76" t="n"/>
      <c r="D28" s="72" t="n"/>
      <c r="E28" s="73" t="n"/>
      <c r="F28" s="74" t="n"/>
      <c r="G28" s="69" t="inlineStr">
        <is>
          <t>上天草</t>
        </is>
      </c>
      <c r="H28" s="70" t="n">
        <v>30</v>
      </c>
      <c r="I28" s="71" t="n"/>
      <c r="J28" s="72" t="n"/>
      <c r="K28" s="73" t="n"/>
      <c r="L28" s="74" t="n"/>
      <c r="M28" s="69" t="inlineStr">
        <is>
          <t>大矢野G</t>
        </is>
      </c>
      <c r="N28" s="70" t="n">
        <v>1950</v>
      </c>
      <c r="O28" s="71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72" t="n"/>
      <c r="K29" s="73" t="n"/>
      <c r="L29" s="74" t="n"/>
      <c r="M29" s="69" t="inlineStr">
        <is>
          <t>松島G</t>
        </is>
      </c>
      <c r="N29" s="70" t="n">
        <v>1110</v>
      </c>
      <c r="O29" s="71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72" t="n"/>
      <c r="H30" s="73" t="n"/>
      <c r="I30" s="74" t="n"/>
      <c r="J30" s="72" t="n"/>
      <c r="K30" s="73" t="n"/>
      <c r="L30" s="74" t="n"/>
      <c r="M30" s="69" t="inlineStr">
        <is>
          <t>姫戸G</t>
        </is>
      </c>
      <c r="N30" s="70" t="n">
        <v>1230</v>
      </c>
      <c r="O30" s="71" t="n"/>
      <c r="P30" s="72" t="n"/>
      <c r="Q30" s="73" t="n"/>
      <c r="R30" s="74" t="n"/>
      <c r="S30" s="72" t="n"/>
      <c r="T30" s="73" t="n"/>
      <c r="U30" s="74" t="n"/>
    </row>
    <row r="31" ht="21" customHeight="1">
      <c r="A31" s="77" t="inlineStr">
        <is>
          <t>地区計</t>
        </is>
      </c>
      <c r="B31" s="78">
        <f>SUM(H31,N31)</f>
        <v/>
      </c>
      <c r="C31" s="79">
        <f>SUM(I31,O31)</f>
        <v/>
      </c>
      <c r="D31" s="80" t="n"/>
      <c r="E31" s="81" t="n"/>
      <c r="F31" s="82" t="n"/>
      <c r="G31" s="80" t="n"/>
      <c r="H31" s="78" t="n">
        <v>30</v>
      </c>
      <c r="I31" s="79">
        <f>SUM(I28:I28)</f>
        <v/>
      </c>
      <c r="J31" s="80" t="n"/>
      <c r="K31" s="81" t="n"/>
      <c r="L31" s="82" t="n"/>
      <c r="M31" s="80" t="n"/>
      <c r="N31" s="78" t="n">
        <v>4290</v>
      </c>
      <c r="O31" s="79">
        <f>SUM(O28:O30)</f>
        <v/>
      </c>
      <c r="P31" s="80" t="n"/>
      <c r="Q31" s="81" t="n"/>
      <c r="R31" s="82" t="n"/>
      <c r="S31" s="80" t="n"/>
      <c r="T31" s="81" t="n"/>
      <c r="U31" s="82" t="n"/>
    </row>
    <row r="32" ht="21" customHeight="1">
      <c r="A32" s="89" t="inlineStr">
        <is>
          <t>天草市</t>
        </is>
      </c>
      <c r="C32" s="76" t="n"/>
      <c r="D32" s="72" t="n"/>
      <c r="E32" s="73" t="n"/>
      <c r="F32" s="74" t="n"/>
      <c r="G32" s="69" t="inlineStr">
        <is>
          <t>牛深</t>
        </is>
      </c>
      <c r="H32" s="70" t="n">
        <v>170</v>
      </c>
      <c r="I32" s="71" t="n"/>
      <c r="J32" s="72" t="n"/>
      <c r="K32" s="73" t="n"/>
      <c r="L32" s="74" t="n"/>
      <c r="M32" s="69" t="inlineStr">
        <is>
          <t>牛深G</t>
        </is>
      </c>
      <c r="N32" s="70" t="n">
        <v>1700</v>
      </c>
      <c r="O32" s="71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69" t="inlineStr">
        <is>
          <t>本渡中央</t>
        </is>
      </c>
      <c r="H33" s="70" t="n">
        <v>600</v>
      </c>
      <c r="I33" s="71" t="n"/>
      <c r="J33" s="72" t="n"/>
      <c r="K33" s="73" t="n"/>
      <c r="L33" s="74" t="n"/>
      <c r="M33" s="69" t="inlineStr">
        <is>
          <t>本渡G</t>
        </is>
      </c>
      <c r="N33" s="70" t="n">
        <v>3880</v>
      </c>
      <c r="O33" s="71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69" t="inlineStr">
        <is>
          <t>本渡北</t>
        </is>
      </c>
      <c r="H34" s="70" t="n">
        <v>680</v>
      </c>
      <c r="I34" s="71" t="n"/>
      <c r="J34" s="72" t="n"/>
      <c r="K34" s="73" t="n"/>
      <c r="L34" s="74" t="n"/>
      <c r="M34" s="69" t="inlineStr">
        <is>
          <t>本渡東G</t>
        </is>
      </c>
      <c r="N34" s="70" t="n">
        <v>1740</v>
      </c>
      <c r="O34" s="71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72" t="n"/>
      <c r="H35" s="73" t="n"/>
      <c r="I35" s="74" t="n"/>
      <c r="J35" s="72" t="n"/>
      <c r="K35" s="73" t="n"/>
      <c r="L35" s="74" t="n"/>
      <c r="M35" s="69" t="inlineStr">
        <is>
          <t>有明G</t>
        </is>
      </c>
      <c r="N35" s="70" t="n">
        <v>1010</v>
      </c>
      <c r="O35" s="71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72" t="n"/>
      <c r="H36" s="73" t="n"/>
      <c r="I36" s="74" t="n"/>
      <c r="J36" s="72" t="n"/>
      <c r="K36" s="73" t="n"/>
      <c r="L36" s="74" t="n"/>
      <c r="M36" s="69" t="inlineStr">
        <is>
          <t>五和G</t>
        </is>
      </c>
      <c r="N36" s="70" t="n">
        <v>1190</v>
      </c>
      <c r="O36" s="71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72" t="n"/>
      <c r="H37" s="73" t="n"/>
      <c r="I37" s="74" t="n"/>
      <c r="J37" s="72" t="n"/>
      <c r="K37" s="73" t="n"/>
      <c r="L37" s="74" t="n"/>
      <c r="M37" s="69" t="inlineStr">
        <is>
          <t>新和G</t>
        </is>
      </c>
      <c r="N37" s="70" t="n">
        <v>500</v>
      </c>
      <c r="O37" s="71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72" t="n"/>
      <c r="E38" s="73" t="n"/>
      <c r="F38" s="74" t="n"/>
      <c r="G38" s="72" t="n"/>
      <c r="H38" s="73" t="n"/>
      <c r="I38" s="74" t="n"/>
      <c r="J38" s="72" t="n"/>
      <c r="K38" s="73" t="n"/>
      <c r="L38" s="74" t="n"/>
      <c r="M38" s="69" t="inlineStr">
        <is>
          <t>河浦G</t>
        </is>
      </c>
      <c r="N38" s="70" t="n">
        <v>830</v>
      </c>
      <c r="O38" s="71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72" t="n"/>
      <c r="E39" s="73" t="n"/>
      <c r="F39" s="74" t="n"/>
      <c r="G39" s="72" t="n"/>
      <c r="H39" s="73" t="n"/>
      <c r="I39" s="74" t="n"/>
      <c r="J39" s="72" t="n"/>
      <c r="K39" s="73" t="n"/>
      <c r="L39" s="74" t="n"/>
      <c r="M39" s="69" t="inlineStr">
        <is>
          <t>栖本G</t>
        </is>
      </c>
      <c r="N39" s="70" t="n">
        <v>400</v>
      </c>
      <c r="O39" s="71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72" t="n"/>
      <c r="E40" s="73" t="n"/>
      <c r="F40" s="74" t="n"/>
      <c r="G40" s="72" t="n"/>
      <c r="H40" s="73" t="n"/>
      <c r="I40" s="74" t="n"/>
      <c r="J40" s="72" t="n"/>
      <c r="K40" s="73" t="n"/>
      <c r="L40" s="74" t="n"/>
      <c r="M40" s="69" t="inlineStr">
        <is>
          <t>倉岳G</t>
        </is>
      </c>
      <c r="N40" s="70" t="n">
        <v>440</v>
      </c>
      <c r="O40" s="71" t="n"/>
      <c r="P40" s="72" t="n"/>
      <c r="Q40" s="73" t="n"/>
      <c r="R40" s="74" t="n"/>
      <c r="S40" s="72" t="n"/>
      <c r="T40" s="73" t="n"/>
      <c r="U40" s="74" t="n"/>
    </row>
    <row r="41" ht="21" customHeight="1">
      <c r="A41" s="77" t="inlineStr">
        <is>
          <t>地区計</t>
        </is>
      </c>
      <c r="B41" s="78">
        <f>SUM(H41,N41)</f>
        <v/>
      </c>
      <c r="C41" s="79">
        <f>SUM(I41,O41)</f>
        <v/>
      </c>
      <c r="D41" s="80" t="n"/>
      <c r="E41" s="81" t="n"/>
      <c r="F41" s="82" t="n"/>
      <c r="G41" s="80" t="n"/>
      <c r="H41" s="78" t="n">
        <v>1450</v>
      </c>
      <c r="I41" s="79">
        <f>SUM(I32:I34)</f>
        <v/>
      </c>
      <c r="J41" s="80" t="n"/>
      <c r="K41" s="81" t="n"/>
      <c r="L41" s="82" t="n"/>
      <c r="M41" s="80" t="n"/>
      <c r="N41" s="78" t="n">
        <v>11690</v>
      </c>
      <c r="O41" s="79">
        <f>SUM(O32:O40)</f>
        <v/>
      </c>
      <c r="P41" s="80" t="n"/>
      <c r="Q41" s="81" t="n"/>
      <c r="R41" s="82" t="n"/>
      <c r="S41" s="80" t="n"/>
      <c r="T41" s="81" t="n"/>
      <c r="U41" s="82" t="n"/>
    </row>
    <row r="42" ht="21" customHeight="1">
      <c r="A42" s="89" t="inlineStr">
        <is>
          <t>天草郡</t>
        </is>
      </c>
      <c r="C42" s="76" t="n"/>
      <c r="D42" s="69" t="inlineStr">
        <is>
          <t>志岐</t>
        </is>
      </c>
      <c r="E42" s="70" t="n">
        <v>120</v>
      </c>
      <c r="F42" s="71" t="n"/>
      <c r="G42" s="72" t="n"/>
      <c r="H42" s="73" t="n"/>
      <c r="I42" s="74" t="n"/>
      <c r="J42" s="72" t="n"/>
      <c r="K42" s="73" t="n"/>
      <c r="L42" s="74" t="n"/>
      <c r="M42" s="69" t="inlineStr">
        <is>
          <t>天草西G</t>
        </is>
      </c>
      <c r="N42" s="70" t="n">
        <v>1660</v>
      </c>
      <c r="O42" s="71" t="n"/>
      <c r="P42" s="72" t="n"/>
      <c r="Q42" s="73" t="n"/>
      <c r="R42" s="74" t="n"/>
      <c r="S42" s="72" t="n"/>
      <c r="T42" s="73" t="n"/>
      <c r="U42" s="74" t="n"/>
    </row>
    <row r="43" ht="21" customHeight="1">
      <c r="A43" s="77" t="inlineStr">
        <is>
          <t>地区計</t>
        </is>
      </c>
      <c r="B43" s="78">
        <f>SUM(E43,N43)</f>
        <v/>
      </c>
      <c r="C43" s="79">
        <f>SUM(F43,O43)</f>
        <v/>
      </c>
      <c r="D43" s="80" t="n"/>
      <c r="E43" s="78" t="n">
        <v>120</v>
      </c>
      <c r="F43" s="79">
        <f>SUM(F42:F42)</f>
        <v/>
      </c>
      <c r="G43" s="80" t="n"/>
      <c r="H43" s="81" t="n"/>
      <c r="I43" s="82" t="n"/>
      <c r="J43" s="80" t="n"/>
      <c r="K43" s="81" t="n"/>
      <c r="L43" s="82" t="n"/>
      <c r="M43" s="80" t="n"/>
      <c r="N43" s="78" t="n">
        <v>1660</v>
      </c>
      <c r="O43" s="79">
        <f>SUM(O42:O42)</f>
        <v/>
      </c>
      <c r="P43" s="80" t="n"/>
      <c r="Q43" s="81" t="n"/>
      <c r="R43" s="82" t="n"/>
      <c r="S43" s="80" t="n"/>
      <c r="T43" s="81" t="n"/>
      <c r="U43" s="82" t="n"/>
    </row>
    <row r="44" ht="21" customHeight="1">
      <c r="A44" s="83" t="inlineStr">
        <is>
          <t>ページ計</t>
        </is>
      </c>
      <c r="B44" s="84" t="n"/>
      <c r="C44" s="85" t="n"/>
      <c r="D44" s="86" t="n"/>
      <c r="E44" s="87" t="n">
        <v>670</v>
      </c>
      <c r="F44" s="88">
        <f>SUM(F12:F43)/2</f>
        <v/>
      </c>
      <c r="G44" s="86" t="n"/>
      <c r="H44" s="87" t="n">
        <v>5060</v>
      </c>
      <c r="I44" s="88">
        <f>SUM(I12:I43)/2</f>
        <v/>
      </c>
      <c r="J44" s="86" t="n"/>
      <c r="K44" s="87" t="n"/>
      <c r="L44" s="88">
        <f>SUM(L12:L43)/2</f>
        <v/>
      </c>
      <c r="M44" s="86" t="n"/>
      <c r="N44" s="87" t="n">
        <v>32260</v>
      </c>
      <c r="O44" s="88">
        <f>SUM(O12:O43)/2</f>
        <v/>
      </c>
      <c r="P44" s="86" t="n"/>
      <c r="Q44" s="87" t="n"/>
      <c r="R44" s="88">
        <f>SUM(R12:R43)/2</f>
        <v/>
      </c>
      <c r="S44" s="86" t="n"/>
      <c r="T44" s="87" t="n"/>
      <c r="U44" s="88">
        <f>SUM(U12:U43)/2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38">
    <dataValidation sqref="F12" showErrorMessage="1" showInputMessage="1" allowBlank="0" type="whole" operator="lessThanOrEqual">
      <formula1>250</formula1>
    </dataValidation>
    <dataValidation sqref="I12" showErrorMessage="1" showInputMessage="1" allowBlank="0" type="whole" operator="lessThanOrEqual">
      <formula1>420</formula1>
    </dataValidation>
    <dataValidation sqref="O12" showErrorMessage="1" showInputMessage="1" allowBlank="0" type="whole" operator="lessThanOrEqual">
      <formula1>870</formula1>
    </dataValidation>
    <dataValidation sqref="O13" showErrorMessage="1" showInputMessage="1" allowBlank="0" type="whole" operator="lessThanOrEqual">
      <formula1>870</formula1>
    </dataValidation>
    <dataValidation sqref="O14" showErrorMessage="1" showInputMessage="1" allowBlank="0" type="whole" operator="lessThanOrEqual">
      <formula1>730</formula1>
    </dataValidation>
    <dataValidation sqref="O15" showErrorMessage="1" showInputMessage="1" allowBlank="0" type="whole" operator="lessThanOrEqual">
      <formula1>1230</formula1>
    </dataValidation>
    <dataValidation sqref="O16" showErrorMessage="1" showInputMessage="1" allowBlank="0" type="whole" operator="lessThanOrEqual">
      <formula1>370</formula1>
    </dataValidation>
    <dataValidation sqref="I18" showErrorMessage="1" showInputMessage="1" allowBlank="0" type="whole" operator="lessThanOrEqual">
      <formula1>1480</formula1>
    </dataValidation>
    <dataValidation sqref="O18" showErrorMessage="1" showInputMessage="1" allowBlank="0" type="whole" operator="lessThanOrEqual">
      <formula1>2320</formula1>
    </dataValidation>
    <dataValidation sqref="O19" showErrorMessage="1" showInputMessage="1" allowBlank="0" type="whole" operator="lessThanOrEqual">
      <formula1>1780</formula1>
    </dataValidation>
    <dataValidation sqref="O20" showErrorMessage="1" showInputMessage="1" allowBlank="0" type="whole" operator="lessThanOrEqual">
      <formula1>910</formula1>
    </dataValidation>
    <dataValidation sqref="F22" showErrorMessage="1" showInputMessage="1" allowBlank="0" type="whole" operator="lessThanOrEqual">
      <formula1>180</formula1>
    </dataValidation>
    <dataValidation sqref="F23" showErrorMessage="1" showInputMessage="1" allowBlank="0" type="whole" operator="lessThanOrEqual">
      <formula1>120</formula1>
    </dataValidation>
    <dataValidation sqref="I22" showErrorMessage="1" showInputMessage="1" allowBlank="0" type="whole" operator="lessThanOrEqual">
      <formula1>500</formula1>
    </dataValidation>
    <dataValidation sqref="I23" showErrorMessage="1" showInputMessage="1" allowBlank="0" type="whole" operator="lessThanOrEqual">
      <formula1>1180</formula1>
    </dataValidation>
    <dataValidation sqref="O22" showErrorMessage="1" showInputMessage="1" allowBlank="0" type="whole" operator="lessThanOrEqual">
      <formula1>1690</formula1>
    </dataValidation>
    <dataValidation sqref="O23" showErrorMessage="1" showInputMessage="1" allowBlank="0" type="whole" operator="lessThanOrEqual">
      <formula1>820</formula1>
    </dataValidation>
    <dataValidation sqref="O24" showErrorMessage="1" showInputMessage="1" allowBlank="0" type="whole" operator="lessThanOrEqual">
      <formula1>1110</formula1>
    </dataValidation>
    <dataValidation sqref="O25" showErrorMessage="1" showInputMessage="1" allowBlank="0" type="whole" operator="lessThanOrEqual">
      <formula1>580</formula1>
    </dataValidation>
    <dataValidation sqref="O26" showErrorMessage="1" showInputMessage="1" allowBlank="0" type="whole" operator="lessThanOrEqual">
      <formula1>1340</formula1>
    </dataValidation>
    <dataValidation sqref="I28" showErrorMessage="1" showInputMessage="1" allowBlank="0" type="whole" operator="lessThanOrEqual">
      <formula1>30</formula1>
    </dataValidation>
    <dataValidation sqref="O28" showErrorMessage="1" showInputMessage="1" allowBlank="0" type="whole" operator="lessThanOrEqual">
      <formula1>1950</formula1>
    </dataValidation>
    <dataValidation sqref="O29" showErrorMessage="1" showInputMessage="1" allowBlank="0" type="whole" operator="lessThanOrEqual">
      <formula1>1110</formula1>
    </dataValidation>
    <dataValidation sqref="O30" showErrorMessage="1" showInputMessage="1" allowBlank="0" type="whole" operator="lessThanOrEqual">
      <formula1>1230</formula1>
    </dataValidation>
    <dataValidation sqref="I32" showErrorMessage="1" showInputMessage="1" allowBlank="0" type="whole" operator="lessThanOrEqual">
      <formula1>170</formula1>
    </dataValidation>
    <dataValidation sqref="I33" showErrorMessage="1" showInputMessage="1" allowBlank="0" type="whole" operator="lessThanOrEqual">
      <formula1>600</formula1>
    </dataValidation>
    <dataValidation sqref="I34" showErrorMessage="1" showInputMessage="1" allowBlank="0" type="whole" operator="lessThanOrEqual">
      <formula1>680</formula1>
    </dataValidation>
    <dataValidation sqref="O32" showErrorMessage="1" showInputMessage="1" allowBlank="0" type="whole" operator="lessThanOrEqual">
      <formula1>1700</formula1>
    </dataValidation>
    <dataValidation sqref="O33" showErrorMessage="1" showInputMessage="1" allowBlank="0" type="whole" operator="lessThanOrEqual">
      <formula1>3880</formula1>
    </dataValidation>
    <dataValidation sqref="O34" showErrorMessage="1" showInputMessage="1" allowBlank="0" type="whole" operator="lessThanOrEqual">
      <formula1>1740</formula1>
    </dataValidation>
    <dataValidation sqref="O35" showErrorMessage="1" showInputMessage="1" allowBlank="0" type="whole" operator="lessThanOrEqual">
      <formula1>1010</formula1>
    </dataValidation>
    <dataValidation sqref="O36" showErrorMessage="1" showInputMessage="1" allowBlank="0" type="whole" operator="lessThanOrEqual">
      <formula1>1190</formula1>
    </dataValidation>
    <dataValidation sqref="O37" showErrorMessage="1" showInputMessage="1" allowBlank="0" type="whole" operator="lessThanOrEqual">
      <formula1>500</formula1>
    </dataValidation>
    <dataValidation sqref="O38" showErrorMessage="1" showInputMessage="1" allowBlank="0" type="whole" operator="lessThanOrEqual">
      <formula1>830</formula1>
    </dataValidation>
    <dataValidation sqref="O39" showErrorMessage="1" showInputMessage="1" allowBlank="0" type="whole" operator="lessThanOrEqual">
      <formula1>400</formula1>
    </dataValidation>
    <dataValidation sqref="O40" showErrorMessage="1" showInputMessage="1" allowBlank="0" type="whole" operator="lessThanOrEqual">
      <formula1>440</formula1>
    </dataValidation>
    <dataValidation sqref="F42" showErrorMessage="1" showInputMessage="1" allowBlank="0" type="whole" operator="lessThanOrEqual">
      <formula1>120</formula1>
    </dataValidation>
    <dataValidation sqref="O42" showErrorMessage="1" showInputMessage="1" allowBlank="0" type="whole" operator="lessThanOrEqual">
      <formula1>1660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O205"/>
  <sheetViews>
    <sheetView workbookViewId="0">
      <selection activeCell="A1" sqref="A1"/>
    </sheetView>
  </sheetViews>
  <sheetFormatPr baseColWidth="8" defaultRowHeight="15"/>
  <sheetData>
    <row r="1">
      <c r="A1" t="inlineStr">
        <is>
          <t>code_pref</t>
        </is>
      </c>
      <c r="B1" t="inlineStr">
        <is>
          <t>name_pref</t>
        </is>
      </c>
      <c r="C1" t="inlineStr">
        <is>
          <t>code_area</t>
        </is>
      </c>
      <c r="D1" t="inlineStr">
        <is>
          <t>name_area</t>
        </is>
      </c>
      <c r="E1" t="inlineStr">
        <is>
          <t>group_area</t>
        </is>
      </c>
      <c r="F1" t="inlineStr">
        <is>
          <t>order_area_display</t>
        </is>
      </c>
      <c r="G1" t="inlineStr">
        <is>
          <t>code_media</t>
        </is>
      </c>
      <c r="H1" t="inlineStr">
        <is>
          <t>name_media</t>
        </is>
      </c>
      <c r="I1" t="inlineStr">
        <is>
          <t>order_media_display</t>
        </is>
      </c>
      <c r="J1" t="inlineStr">
        <is>
          <t>code_store</t>
        </is>
      </c>
      <c r="K1" t="inlineStr">
        <is>
          <t>name_store</t>
        </is>
      </c>
      <c r="L1" t="inlineStr">
        <is>
          <t>order_store_display</t>
        </is>
      </c>
      <c r="M1" t="inlineStr">
        <is>
          <t>copies</t>
        </is>
      </c>
      <c r="N1" t="inlineStr">
        <is>
          <t>number_page</t>
        </is>
      </c>
      <c r="O1" t="inlineStr">
        <is>
          <t>ref_orders</t>
        </is>
      </c>
    </row>
    <row r="2">
      <c r="A2" t="inlineStr">
        <is>
          <t>43</t>
        </is>
      </c>
      <c r="B2" t="inlineStr">
        <is>
          <t>熊本県</t>
        </is>
      </c>
      <c r="C2" t="inlineStr">
        <is>
          <t>43201</t>
        </is>
      </c>
      <c r="D2" t="inlineStr">
        <is>
          <t>熊本市・合志市</t>
        </is>
      </c>
      <c r="E2" t="inlineStr">
        <is>
          <t>熊本全地区</t>
        </is>
      </c>
      <c r="F2" t="inlineStr">
        <is>
          <t>43001</t>
        </is>
      </c>
      <c r="G2" t="inlineStr">
        <is>
          <t>01</t>
        </is>
      </c>
      <c r="H2" t="inlineStr">
        <is>
          <t>朝日新聞</t>
        </is>
      </c>
      <c r="I2" t="n">
        <v>1</v>
      </c>
      <c r="J2" t="inlineStr">
        <is>
          <t>4320101001</t>
        </is>
      </c>
      <c r="K2" t="inlineStr">
        <is>
          <t>帯山G</t>
        </is>
      </c>
      <c r="L2" t="n">
        <v>1</v>
      </c>
      <c r="M2" t="n">
        <v>670</v>
      </c>
      <c r="N2" t="n">
        <v>4301</v>
      </c>
      <c r="O2" t="inlineStr">
        <is>
          <t>熊本市・合志市,6,12</t>
        </is>
      </c>
    </row>
    <row r="3">
      <c r="A3" t="inlineStr">
        <is>
          <t>43</t>
        </is>
      </c>
      <c r="B3" t="inlineStr">
        <is>
          <t>熊本県</t>
        </is>
      </c>
      <c r="C3" t="inlineStr">
        <is>
          <t>43201</t>
        </is>
      </c>
      <c r="D3" t="inlineStr">
        <is>
          <t>熊本市・合志市</t>
        </is>
      </c>
      <c r="E3" t="inlineStr">
        <is>
          <t>熊本全地区</t>
        </is>
      </c>
      <c r="F3" t="inlineStr">
        <is>
          <t>43001</t>
        </is>
      </c>
      <c r="G3" t="inlineStr">
        <is>
          <t>01</t>
        </is>
      </c>
      <c r="H3" t="inlineStr">
        <is>
          <t>朝日新聞</t>
        </is>
      </c>
      <c r="I3" t="n">
        <v>1</v>
      </c>
      <c r="J3" t="inlineStr">
        <is>
          <t>4320101003</t>
        </is>
      </c>
      <c r="K3" t="inlineStr">
        <is>
          <t>水前寺G</t>
        </is>
      </c>
      <c r="L3" t="n">
        <v>5</v>
      </c>
      <c r="M3" t="n">
        <v>450</v>
      </c>
      <c r="N3" t="n">
        <v>4301</v>
      </c>
      <c r="O3" t="inlineStr">
        <is>
          <t>熊本市・合志市,6,13</t>
        </is>
      </c>
    </row>
    <row r="4">
      <c r="A4" t="inlineStr">
        <is>
          <t>43</t>
        </is>
      </c>
      <c r="B4" t="inlineStr">
        <is>
          <t>熊本県</t>
        </is>
      </c>
      <c r="C4" t="inlineStr">
        <is>
          <t>43201</t>
        </is>
      </c>
      <c r="D4" t="inlineStr">
        <is>
          <t>熊本市・合志市</t>
        </is>
      </c>
      <c r="E4" t="inlineStr">
        <is>
          <t>熊本全地区</t>
        </is>
      </c>
      <c r="F4" t="inlineStr">
        <is>
          <t>43001</t>
        </is>
      </c>
      <c r="G4" t="inlineStr">
        <is>
          <t>01</t>
        </is>
      </c>
      <c r="H4" t="inlineStr">
        <is>
          <t>朝日新聞</t>
        </is>
      </c>
      <c r="I4" t="n">
        <v>1</v>
      </c>
      <c r="J4" t="inlineStr">
        <is>
          <t>4320101005</t>
        </is>
      </c>
      <c r="K4" t="inlineStr">
        <is>
          <t>秋津G</t>
        </is>
      </c>
      <c r="L4" t="n">
        <v>30</v>
      </c>
      <c r="M4" t="n">
        <v>340</v>
      </c>
      <c r="N4" t="n">
        <v>4301</v>
      </c>
      <c r="O4" t="inlineStr">
        <is>
          <t>熊本市・合志市,6,14</t>
        </is>
      </c>
    </row>
    <row r="5">
      <c r="A5" t="inlineStr">
        <is>
          <t>43</t>
        </is>
      </c>
      <c r="B5" t="inlineStr">
        <is>
          <t>熊本県</t>
        </is>
      </c>
      <c r="C5" t="inlineStr">
        <is>
          <t>43201</t>
        </is>
      </c>
      <c r="D5" t="inlineStr">
        <is>
          <t>熊本市・合志市</t>
        </is>
      </c>
      <c r="E5" t="inlineStr">
        <is>
          <t>熊本全地区</t>
        </is>
      </c>
      <c r="F5" t="inlineStr">
        <is>
          <t>43001</t>
        </is>
      </c>
      <c r="G5" t="inlineStr">
        <is>
          <t>01</t>
        </is>
      </c>
      <c r="H5" t="inlineStr">
        <is>
          <t>朝日新聞</t>
        </is>
      </c>
      <c r="I5" t="n">
        <v>1</v>
      </c>
      <c r="J5" t="inlineStr">
        <is>
          <t>4320101006</t>
        </is>
      </c>
      <c r="K5" t="inlineStr">
        <is>
          <t>健軍G</t>
        </is>
      </c>
      <c r="L5" t="n">
        <v>40</v>
      </c>
      <c r="M5" t="n">
        <v>940</v>
      </c>
      <c r="N5" t="n">
        <v>4301</v>
      </c>
      <c r="O5" t="inlineStr">
        <is>
          <t>熊本市・合志市,6,15</t>
        </is>
      </c>
    </row>
    <row r="6">
      <c r="A6" t="inlineStr">
        <is>
          <t>43</t>
        </is>
      </c>
      <c r="B6" t="inlineStr">
        <is>
          <t>熊本県</t>
        </is>
      </c>
      <c r="C6" t="inlineStr">
        <is>
          <t>43201</t>
        </is>
      </c>
      <c r="D6" t="inlineStr">
        <is>
          <t>熊本市・合志市</t>
        </is>
      </c>
      <c r="E6" t="inlineStr">
        <is>
          <t>熊本全地区</t>
        </is>
      </c>
      <c r="F6" t="inlineStr">
        <is>
          <t>43001</t>
        </is>
      </c>
      <c r="G6" t="inlineStr">
        <is>
          <t>01</t>
        </is>
      </c>
      <c r="H6" t="inlineStr">
        <is>
          <t>朝日新聞</t>
        </is>
      </c>
      <c r="I6" t="n">
        <v>1</v>
      </c>
      <c r="J6" t="inlineStr">
        <is>
          <t>4320101032</t>
        </is>
      </c>
      <c r="K6" t="inlineStr">
        <is>
          <t>京町坪井G</t>
        </is>
      </c>
      <c r="L6" t="n">
        <v>45</v>
      </c>
      <c r="M6" t="n">
        <v>630</v>
      </c>
      <c r="N6" t="n">
        <v>4301</v>
      </c>
      <c r="O6" t="inlineStr">
        <is>
          <t>熊本市・合志市,6,16</t>
        </is>
      </c>
    </row>
    <row r="7">
      <c r="A7" t="inlineStr">
        <is>
          <t>43</t>
        </is>
      </c>
      <c r="B7" t="inlineStr">
        <is>
          <t>熊本県</t>
        </is>
      </c>
      <c r="C7" t="inlineStr">
        <is>
          <t>43201</t>
        </is>
      </c>
      <c r="D7" t="inlineStr">
        <is>
          <t>熊本市・合志市</t>
        </is>
      </c>
      <c r="E7" t="inlineStr">
        <is>
          <t>熊本全地区</t>
        </is>
      </c>
      <c r="F7" t="inlineStr">
        <is>
          <t>43001</t>
        </is>
      </c>
      <c r="G7" t="inlineStr">
        <is>
          <t>01</t>
        </is>
      </c>
      <c r="H7" t="inlineStr">
        <is>
          <t>朝日新聞</t>
        </is>
      </c>
      <c r="I7" t="n">
        <v>1</v>
      </c>
      <c r="J7" t="inlineStr">
        <is>
          <t>4320101033</t>
        </is>
      </c>
      <c r="K7" t="inlineStr">
        <is>
          <t>西熊本G</t>
        </is>
      </c>
      <c r="L7" t="n">
        <v>50</v>
      </c>
      <c r="M7" t="n">
        <v>1480</v>
      </c>
      <c r="N7" t="n">
        <v>4301</v>
      </c>
      <c r="O7" t="inlineStr">
        <is>
          <t>熊本市・合志市,6,17</t>
        </is>
      </c>
    </row>
    <row r="8">
      <c r="A8" t="inlineStr">
        <is>
          <t>43</t>
        </is>
      </c>
      <c r="B8" t="inlineStr">
        <is>
          <t>熊本県</t>
        </is>
      </c>
      <c r="C8" t="inlineStr">
        <is>
          <t>43201</t>
        </is>
      </c>
      <c r="D8" t="inlineStr">
        <is>
          <t>熊本市・合志市</t>
        </is>
      </c>
      <c r="E8" t="inlineStr">
        <is>
          <t>熊本全地区</t>
        </is>
      </c>
      <c r="F8" t="inlineStr">
        <is>
          <t>43001</t>
        </is>
      </c>
      <c r="G8" t="inlineStr">
        <is>
          <t>01</t>
        </is>
      </c>
      <c r="H8" t="inlineStr">
        <is>
          <t>朝日新聞</t>
        </is>
      </c>
      <c r="I8" t="n">
        <v>1</v>
      </c>
      <c r="J8" t="inlineStr">
        <is>
          <t>4320101034</t>
        </is>
      </c>
      <c r="K8" t="inlineStr">
        <is>
          <t>八王寺G</t>
        </is>
      </c>
      <c r="L8" t="n">
        <v>55</v>
      </c>
      <c r="M8" t="n">
        <v>1660</v>
      </c>
      <c r="N8" t="n">
        <v>4301</v>
      </c>
      <c r="O8" t="inlineStr">
        <is>
          <t>熊本市・合志市,6,18</t>
        </is>
      </c>
    </row>
    <row r="9">
      <c r="A9" t="inlineStr">
        <is>
          <t>43</t>
        </is>
      </c>
      <c r="B9" t="inlineStr">
        <is>
          <t>熊本県</t>
        </is>
      </c>
      <c r="C9" t="inlineStr">
        <is>
          <t>43201</t>
        </is>
      </c>
      <c r="D9" t="inlineStr">
        <is>
          <t>熊本市・合志市</t>
        </is>
      </c>
      <c r="E9" t="inlineStr">
        <is>
          <t>熊本全地区</t>
        </is>
      </c>
      <c r="F9" t="inlineStr">
        <is>
          <t>43001</t>
        </is>
      </c>
      <c r="G9" t="inlineStr">
        <is>
          <t>01</t>
        </is>
      </c>
      <c r="H9" t="inlineStr">
        <is>
          <t>朝日新聞</t>
        </is>
      </c>
      <c r="I9" t="n">
        <v>1</v>
      </c>
      <c r="J9" t="inlineStr">
        <is>
          <t>4320101010</t>
        </is>
      </c>
      <c r="K9" t="inlineStr">
        <is>
          <t>近見川尻G</t>
        </is>
      </c>
      <c r="L9" t="n">
        <v>75</v>
      </c>
      <c r="M9" t="n">
        <v>340</v>
      </c>
      <c r="N9" t="n">
        <v>4301</v>
      </c>
      <c r="O9" t="inlineStr">
        <is>
          <t>熊本市・合志市,6,19</t>
        </is>
      </c>
    </row>
    <row r="10">
      <c r="A10" t="inlineStr">
        <is>
          <t>43</t>
        </is>
      </c>
      <c r="B10" t="inlineStr">
        <is>
          <t>熊本県</t>
        </is>
      </c>
      <c r="C10" t="inlineStr">
        <is>
          <t>43201</t>
        </is>
      </c>
      <c r="D10" t="inlineStr">
        <is>
          <t>熊本市・合志市</t>
        </is>
      </c>
      <c r="E10" t="inlineStr">
        <is>
          <t>熊本全地区</t>
        </is>
      </c>
      <c r="F10" t="inlineStr">
        <is>
          <t>43001</t>
        </is>
      </c>
      <c r="G10" t="inlineStr">
        <is>
          <t>01</t>
        </is>
      </c>
      <c r="H10" t="inlineStr">
        <is>
          <t>朝日新聞</t>
        </is>
      </c>
      <c r="I10" t="n">
        <v>1</v>
      </c>
      <c r="J10" t="inlineStr">
        <is>
          <t>4320101015</t>
        </is>
      </c>
      <c r="K10" t="inlineStr">
        <is>
          <t>新屋敷・渡鹿G</t>
        </is>
      </c>
      <c r="L10" t="n">
        <v>135</v>
      </c>
      <c r="M10" t="n">
        <v>490</v>
      </c>
      <c r="N10" t="n">
        <v>4301</v>
      </c>
      <c r="O10" t="inlineStr">
        <is>
          <t>熊本市・合志市,6,20</t>
        </is>
      </c>
    </row>
    <row r="11">
      <c r="A11" t="inlineStr">
        <is>
          <t>43</t>
        </is>
      </c>
      <c r="B11" t="inlineStr">
        <is>
          <t>熊本県</t>
        </is>
      </c>
      <c r="C11" t="inlineStr">
        <is>
          <t>43201</t>
        </is>
      </c>
      <c r="D11" t="inlineStr">
        <is>
          <t>熊本市・合志市</t>
        </is>
      </c>
      <c r="E11" t="inlineStr">
        <is>
          <t>熊本全地区</t>
        </is>
      </c>
      <c r="F11" t="inlineStr">
        <is>
          <t>43001</t>
        </is>
      </c>
      <c r="G11" t="inlineStr">
        <is>
          <t>01</t>
        </is>
      </c>
      <c r="H11" t="inlineStr">
        <is>
          <t>朝日新聞</t>
        </is>
      </c>
      <c r="I11" t="n">
        <v>1</v>
      </c>
      <c r="J11" t="inlineStr">
        <is>
          <t>4320101016</t>
        </is>
      </c>
      <c r="K11" t="inlineStr">
        <is>
          <t>託麻･長嶺G</t>
        </is>
      </c>
      <c r="L11" t="n">
        <v>150</v>
      </c>
      <c r="M11" t="n">
        <v>390</v>
      </c>
      <c r="N11" t="n">
        <v>4301</v>
      </c>
      <c r="O11" t="inlineStr">
        <is>
          <t>熊本市・合志市,6,21</t>
        </is>
      </c>
    </row>
    <row r="12">
      <c r="A12" t="inlineStr">
        <is>
          <t>43</t>
        </is>
      </c>
      <c r="B12" t="inlineStr">
        <is>
          <t>熊本県</t>
        </is>
      </c>
      <c r="C12" t="inlineStr">
        <is>
          <t>43201</t>
        </is>
      </c>
      <c r="D12" t="inlineStr">
        <is>
          <t>熊本市・合志市</t>
        </is>
      </c>
      <c r="E12" t="inlineStr">
        <is>
          <t>熊本全地区</t>
        </is>
      </c>
      <c r="F12" t="inlineStr">
        <is>
          <t>43001</t>
        </is>
      </c>
      <c r="G12" t="inlineStr">
        <is>
          <t>01</t>
        </is>
      </c>
      <c r="H12" t="inlineStr">
        <is>
          <t>朝日新聞</t>
        </is>
      </c>
      <c r="I12" t="n">
        <v>1</v>
      </c>
      <c r="J12" t="inlineStr">
        <is>
          <t>4320101020</t>
        </is>
      </c>
      <c r="K12" t="inlineStr">
        <is>
          <t>光の森・竜田G</t>
        </is>
      </c>
      <c r="L12" t="n">
        <v>175</v>
      </c>
      <c r="M12" t="n">
        <v>1200</v>
      </c>
      <c r="N12" t="n">
        <v>4301</v>
      </c>
      <c r="O12" t="inlineStr">
        <is>
          <t>熊本市・合志市,6,22</t>
        </is>
      </c>
    </row>
    <row r="13">
      <c r="A13" t="inlineStr">
        <is>
          <t>43</t>
        </is>
      </c>
      <c r="B13" t="inlineStr">
        <is>
          <t>熊本県</t>
        </is>
      </c>
      <c r="C13" t="inlineStr">
        <is>
          <t>43201</t>
        </is>
      </c>
      <c r="D13" t="inlineStr">
        <is>
          <t>熊本市・合志市</t>
        </is>
      </c>
      <c r="E13" t="inlineStr">
        <is>
          <t>熊本全地区</t>
        </is>
      </c>
      <c r="F13" t="inlineStr">
        <is>
          <t>43001</t>
        </is>
      </c>
      <c r="G13" t="inlineStr">
        <is>
          <t>01</t>
        </is>
      </c>
      <c r="H13" t="inlineStr">
        <is>
          <t>朝日新聞</t>
        </is>
      </c>
      <c r="I13" t="n">
        <v>1</v>
      </c>
      <c r="J13" t="inlineStr">
        <is>
          <t>4320101021</t>
        </is>
      </c>
      <c r="K13" t="inlineStr">
        <is>
          <t>黒髪・清水G</t>
        </is>
      </c>
      <c r="L13" t="n">
        <v>195</v>
      </c>
      <c r="M13" t="n">
        <v>870</v>
      </c>
      <c r="N13" t="n">
        <v>4301</v>
      </c>
      <c r="O13" t="inlineStr">
        <is>
          <t>熊本市・合志市,6,23</t>
        </is>
      </c>
    </row>
    <row r="14">
      <c r="A14" t="inlineStr">
        <is>
          <t>43</t>
        </is>
      </c>
      <c r="B14" t="inlineStr">
        <is>
          <t>熊本県</t>
        </is>
      </c>
      <c r="C14" t="inlineStr">
        <is>
          <t>43201</t>
        </is>
      </c>
      <c r="D14" t="inlineStr">
        <is>
          <t>熊本市・合志市</t>
        </is>
      </c>
      <c r="E14" t="inlineStr">
        <is>
          <t>熊本全地区</t>
        </is>
      </c>
      <c r="F14" t="inlineStr">
        <is>
          <t>43001</t>
        </is>
      </c>
      <c r="G14" t="inlineStr">
        <is>
          <t>01</t>
        </is>
      </c>
      <c r="H14" t="inlineStr">
        <is>
          <t>朝日新聞</t>
        </is>
      </c>
      <c r="I14" t="n">
        <v>1</v>
      </c>
      <c r="J14" t="inlineStr">
        <is>
          <t>4320101024</t>
        </is>
      </c>
      <c r="K14" t="inlineStr">
        <is>
          <t>清水西G</t>
        </is>
      </c>
      <c r="L14" t="n">
        <v>225</v>
      </c>
      <c r="M14" t="n">
        <v>410</v>
      </c>
      <c r="N14" t="n">
        <v>4301</v>
      </c>
      <c r="O14" t="inlineStr">
        <is>
          <t>熊本市・合志市,6,24</t>
        </is>
      </c>
    </row>
    <row r="15">
      <c r="A15" t="inlineStr">
        <is>
          <t>43</t>
        </is>
      </c>
      <c r="B15" t="inlineStr">
        <is>
          <t>熊本県</t>
        </is>
      </c>
      <c r="C15" t="inlineStr">
        <is>
          <t>43201</t>
        </is>
      </c>
      <c r="D15" t="inlineStr">
        <is>
          <t>熊本市・合志市</t>
        </is>
      </c>
      <c r="E15" t="inlineStr">
        <is>
          <t>熊本全地区</t>
        </is>
      </c>
      <c r="F15" t="inlineStr">
        <is>
          <t>43001</t>
        </is>
      </c>
      <c r="G15" t="inlineStr">
        <is>
          <t>01</t>
        </is>
      </c>
      <c r="H15" t="inlineStr">
        <is>
          <t>朝日新聞</t>
        </is>
      </c>
      <c r="I15" t="n">
        <v>1</v>
      </c>
      <c r="J15" t="inlineStr">
        <is>
          <t>4320101029</t>
        </is>
      </c>
      <c r="K15" t="inlineStr">
        <is>
          <t>武蔵北・須屋G</t>
        </is>
      </c>
      <c r="L15" t="n">
        <v>270</v>
      </c>
      <c r="M15" t="n">
        <v>380</v>
      </c>
      <c r="N15" t="n">
        <v>4301</v>
      </c>
      <c r="O15" t="inlineStr">
        <is>
          <t>熊本市・合志市,6,25</t>
        </is>
      </c>
    </row>
    <row r="16">
      <c r="A16" t="inlineStr">
        <is>
          <t>43</t>
        </is>
      </c>
      <c r="B16" t="inlineStr">
        <is>
          <t>熊本県</t>
        </is>
      </c>
      <c r="C16" t="inlineStr">
        <is>
          <t>43201</t>
        </is>
      </c>
      <c r="D16" t="inlineStr">
        <is>
          <t>熊本市・合志市</t>
        </is>
      </c>
      <c r="E16" t="inlineStr">
        <is>
          <t>熊本全地区</t>
        </is>
      </c>
      <c r="F16" t="inlineStr">
        <is>
          <t>43001</t>
        </is>
      </c>
      <c r="G16" t="inlineStr">
        <is>
          <t>01</t>
        </is>
      </c>
      <c r="H16" t="inlineStr">
        <is>
          <t>朝日新聞</t>
        </is>
      </c>
      <c r="I16" t="n">
        <v>1</v>
      </c>
      <c r="J16" t="inlineStr">
        <is>
          <t>4320101031</t>
        </is>
      </c>
      <c r="K16" t="inlineStr">
        <is>
          <t>城南G</t>
        </is>
      </c>
      <c r="L16" t="n">
        <v>280</v>
      </c>
      <c r="M16" t="n">
        <v>310</v>
      </c>
      <c r="N16" t="n">
        <v>4301</v>
      </c>
      <c r="O16" t="inlineStr">
        <is>
          <t>熊本市・合志市,6,26</t>
        </is>
      </c>
    </row>
    <row r="17">
      <c r="A17" t="inlineStr">
        <is>
          <t>43</t>
        </is>
      </c>
      <c r="B17" t="inlineStr">
        <is>
          <t>熊本県</t>
        </is>
      </c>
      <c r="C17" t="inlineStr">
        <is>
          <t>43201</t>
        </is>
      </c>
      <c r="D17" t="inlineStr">
        <is>
          <t>熊本市・合志市</t>
        </is>
      </c>
      <c r="E17" t="inlineStr">
        <is>
          <t>熊本全地区</t>
        </is>
      </c>
      <c r="F17" t="inlineStr">
        <is>
          <t>43001</t>
        </is>
      </c>
      <c r="G17" t="inlineStr">
        <is>
          <t>03</t>
        </is>
      </c>
      <c r="H17" t="inlineStr">
        <is>
          <t>読売新聞</t>
        </is>
      </c>
      <c r="I17" t="n">
        <v>2</v>
      </c>
      <c r="J17" t="inlineStr">
        <is>
          <t>4320103201</t>
        </is>
      </c>
      <c r="K17" t="inlineStr">
        <is>
          <t>水前寺出水</t>
        </is>
      </c>
      <c r="L17" t="n">
        <v>1</v>
      </c>
      <c r="M17" t="n">
        <v>1010</v>
      </c>
      <c r="N17" t="n">
        <v>4301</v>
      </c>
      <c r="O17" t="inlineStr">
        <is>
          <t>熊本市・合志市,9,12</t>
        </is>
      </c>
    </row>
    <row r="18">
      <c r="A18" t="inlineStr">
        <is>
          <t>43</t>
        </is>
      </c>
      <c r="B18" t="inlineStr">
        <is>
          <t>熊本県</t>
        </is>
      </c>
      <c r="C18" t="inlineStr">
        <is>
          <t>43201</t>
        </is>
      </c>
      <c r="D18" t="inlineStr">
        <is>
          <t>熊本市・合志市</t>
        </is>
      </c>
      <c r="E18" t="inlineStr">
        <is>
          <t>熊本全地区</t>
        </is>
      </c>
      <c r="F18" t="inlineStr">
        <is>
          <t>43001</t>
        </is>
      </c>
      <c r="G18" t="inlineStr">
        <is>
          <t>03</t>
        </is>
      </c>
      <c r="H18" t="inlineStr">
        <is>
          <t>読売新聞</t>
        </is>
      </c>
      <c r="I18" t="n">
        <v>2</v>
      </c>
      <c r="J18" t="inlineStr">
        <is>
          <t>4320103202</t>
        </is>
      </c>
      <c r="K18" t="inlineStr">
        <is>
          <t>帯山・尾ﾉ上</t>
        </is>
      </c>
      <c r="L18" t="n">
        <v>5</v>
      </c>
      <c r="M18" t="n">
        <v>490</v>
      </c>
      <c r="N18" t="n">
        <v>4301</v>
      </c>
      <c r="O18" t="inlineStr">
        <is>
          <t>熊本市・合志市,9,13</t>
        </is>
      </c>
    </row>
    <row r="19">
      <c r="A19" t="inlineStr">
        <is>
          <t>43</t>
        </is>
      </c>
      <c r="B19" t="inlineStr">
        <is>
          <t>熊本県</t>
        </is>
      </c>
      <c r="C19" t="inlineStr">
        <is>
          <t>43201</t>
        </is>
      </c>
      <c r="D19" t="inlineStr">
        <is>
          <t>熊本市・合志市</t>
        </is>
      </c>
      <c r="E19" t="inlineStr">
        <is>
          <t>熊本全地区</t>
        </is>
      </c>
      <c r="F19" t="inlineStr">
        <is>
          <t>43001</t>
        </is>
      </c>
      <c r="G19" t="inlineStr">
        <is>
          <t>03</t>
        </is>
      </c>
      <c r="H19" t="inlineStr">
        <is>
          <t>読売新聞</t>
        </is>
      </c>
      <c r="I19" t="n">
        <v>2</v>
      </c>
      <c r="J19" t="inlineStr">
        <is>
          <t>4320103203</t>
        </is>
      </c>
      <c r="K19" t="inlineStr">
        <is>
          <t>健軍北</t>
        </is>
      </c>
      <c r="L19" t="n">
        <v>10</v>
      </c>
      <c r="M19" t="n">
        <v>490</v>
      </c>
      <c r="N19" t="n">
        <v>4301</v>
      </c>
      <c r="O19" t="inlineStr">
        <is>
          <t>熊本市・合志市,9,14</t>
        </is>
      </c>
    </row>
    <row r="20">
      <c r="A20" t="inlineStr">
        <is>
          <t>43</t>
        </is>
      </c>
      <c r="B20" t="inlineStr">
        <is>
          <t>熊本県</t>
        </is>
      </c>
      <c r="C20" t="inlineStr">
        <is>
          <t>43201</t>
        </is>
      </c>
      <c r="D20" t="inlineStr">
        <is>
          <t>熊本市・合志市</t>
        </is>
      </c>
      <c r="E20" t="inlineStr">
        <is>
          <t>熊本全地区</t>
        </is>
      </c>
      <c r="F20" t="inlineStr">
        <is>
          <t>43001</t>
        </is>
      </c>
      <c r="G20" t="inlineStr">
        <is>
          <t>03</t>
        </is>
      </c>
      <c r="H20" t="inlineStr">
        <is>
          <t>読売新聞</t>
        </is>
      </c>
      <c r="I20" t="n">
        <v>2</v>
      </c>
      <c r="J20" t="inlineStr">
        <is>
          <t>4320103204</t>
        </is>
      </c>
      <c r="K20" t="inlineStr">
        <is>
          <t>長嶺託麻</t>
        </is>
      </c>
      <c r="L20" t="n">
        <v>15</v>
      </c>
      <c r="M20" t="n">
        <v>700</v>
      </c>
      <c r="N20" t="n">
        <v>4301</v>
      </c>
      <c r="O20" t="inlineStr">
        <is>
          <t>熊本市・合志市,9,15</t>
        </is>
      </c>
    </row>
    <row r="21">
      <c r="A21" t="inlineStr">
        <is>
          <t>43</t>
        </is>
      </c>
      <c r="B21" t="inlineStr">
        <is>
          <t>熊本県</t>
        </is>
      </c>
      <c r="C21" t="inlineStr">
        <is>
          <t>43201</t>
        </is>
      </c>
      <c r="D21" t="inlineStr">
        <is>
          <t>熊本市・合志市</t>
        </is>
      </c>
      <c r="E21" t="inlineStr">
        <is>
          <t>熊本全地区</t>
        </is>
      </c>
      <c r="F21" t="inlineStr">
        <is>
          <t>43001</t>
        </is>
      </c>
      <c r="G21" t="inlineStr">
        <is>
          <t>03</t>
        </is>
      </c>
      <c r="H21" t="inlineStr">
        <is>
          <t>読売新聞</t>
        </is>
      </c>
      <c r="I21" t="n">
        <v>2</v>
      </c>
      <c r="J21" t="inlineStr">
        <is>
          <t>4320103205</t>
        </is>
      </c>
      <c r="K21" t="inlineStr">
        <is>
          <t>健軍</t>
        </is>
      </c>
      <c r="L21" t="n">
        <v>25</v>
      </c>
      <c r="M21" t="n">
        <v>600</v>
      </c>
      <c r="N21" t="n">
        <v>4301</v>
      </c>
      <c r="O21" t="inlineStr">
        <is>
          <t>熊本市・合志市,9,16</t>
        </is>
      </c>
    </row>
    <row r="22">
      <c r="A22" t="inlineStr">
        <is>
          <t>43</t>
        </is>
      </c>
      <c r="B22" t="inlineStr">
        <is>
          <t>熊本県</t>
        </is>
      </c>
      <c r="C22" t="inlineStr">
        <is>
          <t>43201</t>
        </is>
      </c>
      <c r="D22" t="inlineStr">
        <is>
          <t>熊本市・合志市</t>
        </is>
      </c>
      <c r="E22" t="inlineStr">
        <is>
          <t>熊本全地区</t>
        </is>
      </c>
      <c r="F22" t="inlineStr">
        <is>
          <t>43001</t>
        </is>
      </c>
      <c r="G22" t="inlineStr">
        <is>
          <t>03</t>
        </is>
      </c>
      <c r="H22" t="inlineStr">
        <is>
          <t>読売新聞</t>
        </is>
      </c>
      <c r="I22" t="n">
        <v>2</v>
      </c>
      <c r="J22" t="inlineStr">
        <is>
          <t>4320103206</t>
        </is>
      </c>
      <c r="K22" t="inlineStr">
        <is>
          <t>秋津</t>
        </is>
      </c>
      <c r="L22" t="n">
        <v>30</v>
      </c>
      <c r="M22" t="n">
        <v>300</v>
      </c>
      <c r="N22" t="n">
        <v>4301</v>
      </c>
      <c r="O22" t="inlineStr">
        <is>
          <t>熊本市・合志市,9,17</t>
        </is>
      </c>
    </row>
    <row r="23">
      <c r="A23" t="inlineStr">
        <is>
          <t>43</t>
        </is>
      </c>
      <c r="B23" t="inlineStr">
        <is>
          <t>熊本県</t>
        </is>
      </c>
      <c r="C23" t="inlineStr">
        <is>
          <t>43201</t>
        </is>
      </c>
      <c r="D23" t="inlineStr">
        <is>
          <t>熊本市・合志市</t>
        </is>
      </c>
      <c r="E23" t="inlineStr">
        <is>
          <t>熊本全地区</t>
        </is>
      </c>
      <c r="F23" t="inlineStr">
        <is>
          <t>43001</t>
        </is>
      </c>
      <c r="G23" t="inlineStr">
        <is>
          <t>03</t>
        </is>
      </c>
      <c r="H23" t="inlineStr">
        <is>
          <t>読売新聞</t>
        </is>
      </c>
      <c r="I23" t="n">
        <v>2</v>
      </c>
      <c r="J23" t="inlineStr">
        <is>
          <t>4320103207</t>
        </is>
      </c>
      <c r="K23" t="inlineStr">
        <is>
          <t>けんぐん西</t>
        </is>
      </c>
      <c r="L23" t="n">
        <v>40</v>
      </c>
      <c r="M23" t="n">
        <v>440</v>
      </c>
      <c r="N23" t="n">
        <v>4301</v>
      </c>
      <c r="O23" t="inlineStr">
        <is>
          <t>熊本市・合志市,9,18</t>
        </is>
      </c>
    </row>
    <row r="24">
      <c r="A24" t="inlineStr">
        <is>
          <t>43</t>
        </is>
      </c>
      <c r="B24" t="inlineStr">
        <is>
          <t>熊本県</t>
        </is>
      </c>
      <c r="C24" t="inlineStr">
        <is>
          <t>43201</t>
        </is>
      </c>
      <c r="D24" t="inlineStr">
        <is>
          <t>熊本市・合志市</t>
        </is>
      </c>
      <c r="E24" t="inlineStr">
        <is>
          <t>熊本全地区</t>
        </is>
      </c>
      <c r="F24" t="inlineStr">
        <is>
          <t>43001</t>
        </is>
      </c>
      <c r="G24" t="inlineStr">
        <is>
          <t>03</t>
        </is>
      </c>
      <c r="H24" t="inlineStr">
        <is>
          <t>読売新聞</t>
        </is>
      </c>
      <c r="I24" t="n">
        <v>2</v>
      </c>
      <c r="J24" t="inlineStr">
        <is>
          <t>4320103208</t>
        </is>
      </c>
      <c r="K24" t="inlineStr">
        <is>
          <t>田迎御幸</t>
        </is>
      </c>
      <c r="L24" t="n">
        <v>70</v>
      </c>
      <c r="M24" t="n">
        <v>670</v>
      </c>
      <c r="N24" t="n">
        <v>4301</v>
      </c>
      <c r="O24" t="inlineStr">
        <is>
          <t>熊本市・合志市,9,19</t>
        </is>
      </c>
    </row>
    <row r="25">
      <c r="A25" t="inlineStr">
        <is>
          <t>43</t>
        </is>
      </c>
      <c r="B25" t="inlineStr">
        <is>
          <t>熊本県</t>
        </is>
      </c>
      <c r="C25" t="inlineStr">
        <is>
          <t>43201</t>
        </is>
      </c>
      <c r="D25" t="inlineStr">
        <is>
          <t>熊本市・合志市</t>
        </is>
      </c>
      <c r="E25" t="inlineStr">
        <is>
          <t>熊本全地区</t>
        </is>
      </c>
      <c r="F25" t="inlineStr">
        <is>
          <t>43001</t>
        </is>
      </c>
      <c r="G25" t="inlineStr">
        <is>
          <t>03</t>
        </is>
      </c>
      <c r="H25" t="inlineStr">
        <is>
          <t>読売新聞</t>
        </is>
      </c>
      <c r="I25" t="n">
        <v>2</v>
      </c>
      <c r="J25" t="inlineStr">
        <is>
          <t>4320103209</t>
        </is>
      </c>
      <c r="K25" t="inlineStr">
        <is>
          <t>近見川尻</t>
        </is>
      </c>
      <c r="L25" t="n">
        <v>75</v>
      </c>
      <c r="M25" t="n">
        <v>1400</v>
      </c>
      <c r="N25" t="n">
        <v>4301</v>
      </c>
      <c r="O25" t="inlineStr">
        <is>
          <t>熊本市・合志市,9,20</t>
        </is>
      </c>
    </row>
    <row r="26">
      <c r="A26" t="inlineStr">
        <is>
          <t>43</t>
        </is>
      </c>
      <c r="B26" t="inlineStr">
        <is>
          <t>熊本県</t>
        </is>
      </c>
      <c r="C26" t="inlineStr">
        <is>
          <t>43201</t>
        </is>
      </c>
      <c r="D26" t="inlineStr">
        <is>
          <t>熊本市・合志市</t>
        </is>
      </c>
      <c r="E26" t="inlineStr">
        <is>
          <t>熊本全地区</t>
        </is>
      </c>
      <c r="F26" t="inlineStr">
        <is>
          <t>43001</t>
        </is>
      </c>
      <c r="G26" t="inlineStr">
        <is>
          <t>03</t>
        </is>
      </c>
      <c r="H26" t="inlineStr">
        <is>
          <t>読売新聞</t>
        </is>
      </c>
      <c r="I26" t="n">
        <v>2</v>
      </c>
      <c r="J26" t="inlineStr">
        <is>
          <t>4320103210</t>
        </is>
      </c>
      <c r="K26" t="inlineStr">
        <is>
          <t>田崎城山</t>
        </is>
      </c>
      <c r="L26" t="n">
        <v>85</v>
      </c>
      <c r="M26" t="n">
        <v>1250</v>
      </c>
      <c r="N26" t="n">
        <v>4301</v>
      </c>
      <c r="O26" t="inlineStr">
        <is>
          <t>熊本市・合志市,9,21</t>
        </is>
      </c>
    </row>
    <row r="27">
      <c r="A27" t="inlineStr">
        <is>
          <t>43</t>
        </is>
      </c>
      <c r="B27" t="inlineStr">
        <is>
          <t>熊本県</t>
        </is>
      </c>
      <c r="C27" t="inlineStr">
        <is>
          <t>43201</t>
        </is>
      </c>
      <c r="D27" t="inlineStr">
        <is>
          <t>熊本市・合志市</t>
        </is>
      </c>
      <c r="E27" t="inlineStr">
        <is>
          <t>熊本全地区</t>
        </is>
      </c>
      <c r="F27" t="inlineStr">
        <is>
          <t>43001</t>
        </is>
      </c>
      <c r="G27" t="inlineStr">
        <is>
          <t>03</t>
        </is>
      </c>
      <c r="H27" t="inlineStr">
        <is>
          <t>読売新聞</t>
        </is>
      </c>
      <c r="I27" t="n">
        <v>2</v>
      </c>
      <c r="J27" t="inlineStr">
        <is>
          <t>4320103211</t>
        </is>
      </c>
      <c r="K27" t="inlineStr">
        <is>
          <t>熊本中央</t>
        </is>
      </c>
      <c r="L27" t="n">
        <v>110</v>
      </c>
      <c r="M27" t="n">
        <v>340</v>
      </c>
      <c r="N27" t="n">
        <v>4301</v>
      </c>
      <c r="O27" t="inlineStr">
        <is>
          <t>熊本市・合志市,9,22</t>
        </is>
      </c>
    </row>
    <row r="28">
      <c r="A28" t="inlineStr">
        <is>
          <t>43</t>
        </is>
      </c>
      <c r="B28" t="inlineStr">
        <is>
          <t>熊本県</t>
        </is>
      </c>
      <c r="C28" t="inlineStr">
        <is>
          <t>43201</t>
        </is>
      </c>
      <c r="D28" t="inlineStr">
        <is>
          <t>熊本市・合志市</t>
        </is>
      </c>
      <c r="E28" t="inlineStr">
        <is>
          <t>熊本全地区</t>
        </is>
      </c>
      <c r="F28" t="inlineStr">
        <is>
          <t>43001</t>
        </is>
      </c>
      <c r="G28" t="inlineStr">
        <is>
          <t>03</t>
        </is>
      </c>
      <c r="H28" t="inlineStr">
        <is>
          <t>読売新聞</t>
        </is>
      </c>
      <c r="I28" t="n">
        <v>2</v>
      </c>
      <c r="J28" t="inlineStr">
        <is>
          <t>4320103212</t>
        </is>
      </c>
      <c r="K28" t="inlineStr">
        <is>
          <t>横手新町</t>
        </is>
      </c>
      <c r="L28" t="n">
        <v>115</v>
      </c>
      <c r="M28" t="n">
        <v>430</v>
      </c>
      <c r="N28" t="n">
        <v>4301</v>
      </c>
      <c r="O28" t="inlineStr">
        <is>
          <t>熊本市・合志市,9,23</t>
        </is>
      </c>
    </row>
    <row r="29">
      <c r="A29" t="inlineStr">
        <is>
          <t>43</t>
        </is>
      </c>
      <c r="B29" t="inlineStr">
        <is>
          <t>熊本県</t>
        </is>
      </c>
      <c r="C29" t="inlineStr">
        <is>
          <t>43201</t>
        </is>
      </c>
      <c r="D29" t="inlineStr">
        <is>
          <t>熊本市・合志市</t>
        </is>
      </c>
      <c r="E29" t="inlineStr">
        <is>
          <t>熊本全地区</t>
        </is>
      </c>
      <c r="F29" t="inlineStr">
        <is>
          <t>43001</t>
        </is>
      </c>
      <c r="G29" t="inlineStr">
        <is>
          <t>03</t>
        </is>
      </c>
      <c r="H29" t="inlineStr">
        <is>
          <t>読売新聞</t>
        </is>
      </c>
      <c r="I29" t="n">
        <v>2</v>
      </c>
      <c r="J29" t="inlineStr">
        <is>
          <t>4320103213</t>
        </is>
      </c>
      <c r="K29" t="inlineStr">
        <is>
          <t>本山世安</t>
        </is>
      </c>
      <c r="L29" t="n">
        <v>125</v>
      </c>
      <c r="M29" t="n">
        <v>800</v>
      </c>
      <c r="N29" t="n">
        <v>4301</v>
      </c>
      <c r="O29" t="inlineStr">
        <is>
          <t>熊本市・合志市,9,24</t>
        </is>
      </c>
    </row>
    <row r="30">
      <c r="A30" t="inlineStr">
        <is>
          <t>43</t>
        </is>
      </c>
      <c r="B30" t="inlineStr">
        <is>
          <t>熊本県</t>
        </is>
      </c>
      <c r="C30" t="inlineStr">
        <is>
          <t>43201</t>
        </is>
      </c>
      <c r="D30" t="inlineStr">
        <is>
          <t>熊本市・合志市</t>
        </is>
      </c>
      <c r="E30" t="inlineStr">
        <is>
          <t>熊本全地区</t>
        </is>
      </c>
      <c r="F30" t="inlineStr">
        <is>
          <t>43001</t>
        </is>
      </c>
      <c r="G30" t="inlineStr">
        <is>
          <t>03</t>
        </is>
      </c>
      <c r="H30" t="inlineStr">
        <is>
          <t>読売新聞</t>
        </is>
      </c>
      <c r="I30" t="n">
        <v>2</v>
      </c>
      <c r="J30" t="inlineStr">
        <is>
          <t>4320103214</t>
        </is>
      </c>
      <c r="K30" t="inlineStr">
        <is>
          <t>九品寺大江</t>
        </is>
      </c>
      <c r="L30" t="n">
        <v>135</v>
      </c>
      <c r="M30" t="n">
        <v>580</v>
      </c>
      <c r="N30" t="n">
        <v>4301</v>
      </c>
      <c r="O30" t="inlineStr">
        <is>
          <t>熊本市・合志市,9,25</t>
        </is>
      </c>
    </row>
    <row r="31">
      <c r="A31" t="inlineStr">
        <is>
          <t>43</t>
        </is>
      </c>
      <c r="B31" t="inlineStr">
        <is>
          <t>熊本県</t>
        </is>
      </c>
      <c r="C31" t="inlineStr">
        <is>
          <t>43201</t>
        </is>
      </c>
      <c r="D31" t="inlineStr">
        <is>
          <t>熊本市・合志市</t>
        </is>
      </c>
      <c r="E31" t="inlineStr">
        <is>
          <t>熊本全地区</t>
        </is>
      </c>
      <c r="F31" t="inlineStr">
        <is>
          <t>43001</t>
        </is>
      </c>
      <c r="G31" t="inlineStr">
        <is>
          <t>03</t>
        </is>
      </c>
      <c r="H31" t="inlineStr">
        <is>
          <t>読売新聞</t>
        </is>
      </c>
      <c r="I31" t="n">
        <v>2</v>
      </c>
      <c r="J31" t="inlineStr">
        <is>
          <t>4320103215</t>
        </is>
      </c>
      <c r="K31" t="inlineStr">
        <is>
          <t>龍南</t>
        </is>
      </c>
      <c r="L31" t="n">
        <v>160</v>
      </c>
      <c r="M31" t="n">
        <v>300</v>
      </c>
      <c r="N31" t="n">
        <v>4301</v>
      </c>
      <c r="O31" t="inlineStr">
        <is>
          <t>熊本市・合志市,9,26</t>
        </is>
      </c>
    </row>
    <row r="32">
      <c r="A32" t="inlineStr">
        <is>
          <t>43</t>
        </is>
      </c>
      <c r="B32" t="inlineStr">
        <is>
          <t>熊本県</t>
        </is>
      </c>
      <c r="C32" t="inlineStr">
        <is>
          <t>43201</t>
        </is>
      </c>
      <c r="D32" t="inlineStr">
        <is>
          <t>熊本市・合志市</t>
        </is>
      </c>
      <c r="E32" t="inlineStr">
        <is>
          <t>熊本全地区</t>
        </is>
      </c>
      <c r="F32" t="inlineStr">
        <is>
          <t>43001</t>
        </is>
      </c>
      <c r="G32" t="inlineStr">
        <is>
          <t>03</t>
        </is>
      </c>
      <c r="H32" t="inlineStr">
        <is>
          <t>読売新聞</t>
        </is>
      </c>
      <c r="I32" t="n">
        <v>2</v>
      </c>
      <c r="J32" t="inlineStr">
        <is>
          <t>4320103216</t>
        </is>
      </c>
      <c r="K32" t="inlineStr">
        <is>
          <t>立田</t>
        </is>
      </c>
      <c r="L32" t="n">
        <v>165</v>
      </c>
      <c r="M32" t="n">
        <v>340</v>
      </c>
      <c r="N32" t="n">
        <v>4301</v>
      </c>
      <c r="O32" t="inlineStr">
        <is>
          <t>熊本市・合志市,9,27</t>
        </is>
      </c>
    </row>
    <row r="33">
      <c r="A33" t="inlineStr">
        <is>
          <t>43</t>
        </is>
      </c>
      <c r="B33" t="inlineStr">
        <is>
          <t>熊本県</t>
        </is>
      </c>
      <c r="C33" t="inlineStr">
        <is>
          <t>43201</t>
        </is>
      </c>
      <c r="D33" t="inlineStr">
        <is>
          <t>熊本市・合志市</t>
        </is>
      </c>
      <c r="E33" t="inlineStr">
        <is>
          <t>熊本全地区</t>
        </is>
      </c>
      <c r="F33" t="inlineStr">
        <is>
          <t>43001</t>
        </is>
      </c>
      <c r="G33" t="inlineStr">
        <is>
          <t>03</t>
        </is>
      </c>
      <c r="H33" t="inlineStr">
        <is>
          <t>読売新聞</t>
        </is>
      </c>
      <c r="I33" t="n">
        <v>2</v>
      </c>
      <c r="J33" t="inlineStr">
        <is>
          <t>4320103217</t>
        </is>
      </c>
      <c r="K33" t="inlineStr">
        <is>
          <t>光の森</t>
        </is>
      </c>
      <c r="L33" t="n">
        <v>175</v>
      </c>
      <c r="M33" t="n">
        <v>840</v>
      </c>
      <c r="N33" t="n">
        <v>4301</v>
      </c>
      <c r="O33" t="inlineStr">
        <is>
          <t>熊本市・合志市,9,28</t>
        </is>
      </c>
    </row>
    <row r="34">
      <c r="A34" t="inlineStr">
        <is>
          <t>43</t>
        </is>
      </c>
      <c r="B34" t="inlineStr">
        <is>
          <t>熊本県</t>
        </is>
      </c>
      <c r="C34" t="inlineStr">
        <is>
          <t>43201</t>
        </is>
      </c>
      <c r="D34" t="inlineStr">
        <is>
          <t>熊本市・合志市</t>
        </is>
      </c>
      <c r="E34" t="inlineStr">
        <is>
          <t>熊本全地区</t>
        </is>
      </c>
      <c r="F34" t="inlineStr">
        <is>
          <t>43001</t>
        </is>
      </c>
      <c r="G34" t="inlineStr">
        <is>
          <t>03</t>
        </is>
      </c>
      <c r="H34" t="inlineStr">
        <is>
          <t>読売新聞</t>
        </is>
      </c>
      <c r="I34" t="n">
        <v>2</v>
      </c>
      <c r="J34" t="inlineStr">
        <is>
          <t>4320103226</t>
        </is>
      </c>
      <c r="K34" t="inlineStr">
        <is>
          <t>菊陽東</t>
        </is>
      </c>
      <c r="L34" t="n">
        <v>180</v>
      </c>
      <c r="M34" t="n">
        <v>180</v>
      </c>
      <c r="N34" t="n">
        <v>4301</v>
      </c>
      <c r="O34" t="inlineStr">
        <is>
          <t>熊本市・合志市,9,29</t>
        </is>
      </c>
    </row>
    <row r="35">
      <c r="A35" t="inlineStr">
        <is>
          <t>43</t>
        </is>
      </c>
      <c r="B35" t="inlineStr">
        <is>
          <t>熊本県</t>
        </is>
      </c>
      <c r="C35" t="inlineStr">
        <is>
          <t>43201</t>
        </is>
      </c>
      <c r="D35" t="inlineStr">
        <is>
          <t>熊本市・合志市</t>
        </is>
      </c>
      <c r="E35" t="inlineStr">
        <is>
          <t>熊本全地区</t>
        </is>
      </c>
      <c r="F35" t="inlineStr">
        <is>
          <t>43001</t>
        </is>
      </c>
      <c r="G35" t="inlineStr">
        <is>
          <t>03</t>
        </is>
      </c>
      <c r="H35" t="inlineStr">
        <is>
          <t>読売新聞</t>
        </is>
      </c>
      <c r="I35" t="n">
        <v>2</v>
      </c>
      <c r="J35" t="inlineStr">
        <is>
          <t>4320103218</t>
        </is>
      </c>
      <c r="K35" t="inlineStr">
        <is>
          <t>清水麻生田</t>
        </is>
      </c>
      <c r="L35" t="n">
        <v>195</v>
      </c>
      <c r="M35" t="n">
        <v>400</v>
      </c>
      <c r="N35" t="n">
        <v>4301</v>
      </c>
      <c r="O35" t="inlineStr">
        <is>
          <t>熊本市・合志市,9,30</t>
        </is>
      </c>
    </row>
    <row r="36">
      <c r="A36" t="inlineStr">
        <is>
          <t>43</t>
        </is>
      </c>
      <c r="B36" t="inlineStr">
        <is>
          <t>熊本県</t>
        </is>
      </c>
      <c r="C36" t="inlineStr">
        <is>
          <t>43201</t>
        </is>
      </c>
      <c r="D36" t="inlineStr">
        <is>
          <t>熊本市・合志市</t>
        </is>
      </c>
      <c r="E36" t="inlineStr">
        <is>
          <t>熊本全地区</t>
        </is>
      </c>
      <c r="F36" t="inlineStr">
        <is>
          <t>43001</t>
        </is>
      </c>
      <c r="G36" t="inlineStr">
        <is>
          <t>03</t>
        </is>
      </c>
      <c r="H36" t="inlineStr">
        <is>
          <t>読売新聞</t>
        </is>
      </c>
      <c r="I36" t="n">
        <v>2</v>
      </c>
      <c r="J36" t="inlineStr">
        <is>
          <t>4320103219</t>
        </is>
      </c>
      <c r="K36" t="inlineStr">
        <is>
          <t>北熊本</t>
        </is>
      </c>
      <c r="L36" t="n">
        <v>200</v>
      </c>
      <c r="M36" t="n">
        <v>610</v>
      </c>
      <c r="N36" t="n">
        <v>4301</v>
      </c>
      <c r="O36" t="inlineStr">
        <is>
          <t>熊本市・合志市,9,31</t>
        </is>
      </c>
    </row>
    <row r="37">
      <c r="A37" t="inlineStr">
        <is>
          <t>43</t>
        </is>
      </c>
      <c r="B37" t="inlineStr">
        <is>
          <t>熊本県</t>
        </is>
      </c>
      <c r="C37" t="inlineStr">
        <is>
          <t>43201</t>
        </is>
      </c>
      <c r="D37" t="inlineStr">
        <is>
          <t>熊本市・合志市</t>
        </is>
      </c>
      <c r="E37" t="inlineStr">
        <is>
          <t>熊本全地区</t>
        </is>
      </c>
      <c r="F37" t="inlineStr">
        <is>
          <t>43001</t>
        </is>
      </c>
      <c r="G37" t="inlineStr">
        <is>
          <t>03</t>
        </is>
      </c>
      <c r="H37" t="inlineStr">
        <is>
          <t>読売新聞</t>
        </is>
      </c>
      <c r="I37" t="n">
        <v>2</v>
      </c>
      <c r="J37" t="inlineStr">
        <is>
          <t>4320103221</t>
        </is>
      </c>
      <c r="K37" t="inlineStr">
        <is>
          <t>池田・徳王</t>
        </is>
      </c>
      <c r="L37" t="n">
        <v>225</v>
      </c>
      <c r="M37" t="n">
        <v>220</v>
      </c>
      <c r="N37" t="n">
        <v>4301</v>
      </c>
      <c r="O37" t="inlineStr">
        <is>
          <t>熊本市・合志市,9,32</t>
        </is>
      </c>
    </row>
    <row r="38">
      <c r="A38" t="inlineStr">
        <is>
          <t>43</t>
        </is>
      </c>
      <c r="B38" t="inlineStr">
        <is>
          <t>熊本県</t>
        </is>
      </c>
      <c r="C38" t="inlineStr">
        <is>
          <t>43201</t>
        </is>
      </c>
      <c r="D38" t="inlineStr">
        <is>
          <t>熊本市・合志市</t>
        </is>
      </c>
      <c r="E38" t="inlineStr">
        <is>
          <t>熊本全地区</t>
        </is>
      </c>
      <c r="F38" t="inlineStr">
        <is>
          <t>43001</t>
        </is>
      </c>
      <c r="G38" t="inlineStr">
        <is>
          <t>03</t>
        </is>
      </c>
      <c r="H38" t="inlineStr">
        <is>
          <t>読売新聞</t>
        </is>
      </c>
      <c r="I38" t="n">
        <v>2</v>
      </c>
      <c r="J38" t="inlineStr">
        <is>
          <t>4320103222</t>
        </is>
      </c>
      <c r="K38" t="inlineStr">
        <is>
          <t>上くまもと・花園</t>
        </is>
      </c>
      <c r="L38" t="n">
        <v>235</v>
      </c>
      <c r="M38" t="n">
        <v>220</v>
      </c>
      <c r="N38" t="n">
        <v>4301</v>
      </c>
      <c r="O38" t="inlineStr">
        <is>
          <t>熊本市・合志市,9,33</t>
        </is>
      </c>
    </row>
    <row r="39">
      <c r="A39" t="inlineStr">
        <is>
          <t>43</t>
        </is>
      </c>
      <c r="B39" t="inlineStr">
        <is>
          <t>熊本県</t>
        </is>
      </c>
      <c r="C39" t="inlineStr">
        <is>
          <t>43201</t>
        </is>
      </c>
      <c r="D39" t="inlineStr">
        <is>
          <t>熊本市・合志市</t>
        </is>
      </c>
      <c r="E39" t="inlineStr">
        <is>
          <t>熊本全地区</t>
        </is>
      </c>
      <c r="F39" t="inlineStr">
        <is>
          <t>43001</t>
        </is>
      </c>
      <c r="G39" t="inlineStr">
        <is>
          <t>03</t>
        </is>
      </c>
      <c r="H39" t="inlineStr">
        <is>
          <t>読売新聞</t>
        </is>
      </c>
      <c r="I39" t="n">
        <v>2</v>
      </c>
      <c r="J39" t="inlineStr">
        <is>
          <t>4320103224</t>
        </is>
      </c>
      <c r="K39" t="inlineStr">
        <is>
          <t>植木</t>
        </is>
      </c>
      <c r="L39" t="n">
        <v>260</v>
      </c>
      <c r="M39" t="n">
        <v>470</v>
      </c>
      <c r="N39" t="n">
        <v>4301</v>
      </c>
      <c r="O39" t="inlineStr">
        <is>
          <t>熊本市・合志市,9,34</t>
        </is>
      </c>
    </row>
    <row r="40">
      <c r="A40" t="inlineStr">
        <is>
          <t>43</t>
        </is>
      </c>
      <c r="B40" t="inlineStr">
        <is>
          <t>熊本県</t>
        </is>
      </c>
      <c r="C40" t="inlineStr">
        <is>
          <t>43201</t>
        </is>
      </c>
      <c r="D40" t="inlineStr">
        <is>
          <t>熊本市・合志市</t>
        </is>
      </c>
      <c r="E40" t="inlineStr">
        <is>
          <t>熊本全地区</t>
        </is>
      </c>
      <c r="F40" t="inlineStr">
        <is>
          <t>43001</t>
        </is>
      </c>
      <c r="G40" t="inlineStr">
        <is>
          <t>03</t>
        </is>
      </c>
      <c r="H40" t="inlineStr">
        <is>
          <t>読売新聞</t>
        </is>
      </c>
      <c r="I40" t="n">
        <v>2</v>
      </c>
      <c r="J40" t="inlineStr">
        <is>
          <t>4320103220</t>
        </is>
      </c>
      <c r="K40" t="inlineStr">
        <is>
          <t>合志・須屋</t>
        </is>
      </c>
      <c r="L40" t="n">
        <v>270</v>
      </c>
      <c r="M40" t="n">
        <v>420</v>
      </c>
      <c r="N40" t="n">
        <v>4301</v>
      </c>
      <c r="O40" t="inlineStr">
        <is>
          <t>熊本市・合志市,9,35</t>
        </is>
      </c>
    </row>
    <row r="41">
      <c r="A41" t="inlineStr">
        <is>
          <t>43</t>
        </is>
      </c>
      <c r="B41" t="inlineStr">
        <is>
          <t>熊本県</t>
        </is>
      </c>
      <c r="C41" t="inlineStr">
        <is>
          <t>43201</t>
        </is>
      </c>
      <c r="D41" t="inlineStr">
        <is>
          <t>熊本市・合志市</t>
        </is>
      </c>
      <c r="E41" t="inlineStr">
        <is>
          <t>熊本全地区</t>
        </is>
      </c>
      <c r="F41" t="inlineStr">
        <is>
          <t>43001</t>
        </is>
      </c>
      <c r="G41" t="inlineStr">
        <is>
          <t>03</t>
        </is>
      </c>
      <c r="H41" t="inlineStr">
        <is>
          <t>読売新聞</t>
        </is>
      </c>
      <c r="I41" t="n">
        <v>2</v>
      </c>
      <c r="J41" t="inlineStr">
        <is>
          <t>4320103225</t>
        </is>
      </c>
      <c r="K41" t="inlineStr">
        <is>
          <t>城南</t>
        </is>
      </c>
      <c r="L41" t="n">
        <v>275</v>
      </c>
      <c r="M41" t="n">
        <v>320</v>
      </c>
      <c r="N41" t="n">
        <v>4301</v>
      </c>
      <c r="O41" t="inlineStr">
        <is>
          <t>熊本市・合志市,9,36</t>
        </is>
      </c>
    </row>
    <row r="42">
      <c r="A42" t="inlineStr">
        <is>
          <t>43</t>
        </is>
      </c>
      <c r="B42" t="inlineStr">
        <is>
          <t>熊本県</t>
        </is>
      </c>
      <c r="C42" t="inlineStr">
        <is>
          <t>43201</t>
        </is>
      </c>
      <c r="D42" t="inlineStr">
        <is>
          <t>熊本市・合志市</t>
        </is>
      </c>
      <c r="E42" t="inlineStr">
        <is>
          <t>熊本全地区</t>
        </is>
      </c>
      <c r="F42" t="inlineStr">
        <is>
          <t>43001</t>
        </is>
      </c>
      <c r="G42" t="inlineStr">
        <is>
          <t>68</t>
        </is>
      </c>
      <c r="H42" t="inlineStr">
        <is>
          <t>熊本日日新聞</t>
        </is>
      </c>
      <c r="I42" t="n">
        <v>7</v>
      </c>
      <c r="J42" t="inlineStr">
        <is>
          <t>4320168839</t>
        </is>
      </c>
      <c r="K42" t="inlineStr">
        <is>
          <t>清水</t>
        </is>
      </c>
      <c r="L42" t="n">
        <v>5</v>
      </c>
      <c r="M42" t="n">
        <v>2250</v>
      </c>
      <c r="N42" t="n">
        <v>4301</v>
      </c>
      <c r="O42" t="inlineStr">
        <is>
          <t>熊本市・合志市,15,12</t>
        </is>
      </c>
    </row>
    <row r="43">
      <c r="A43" t="inlineStr">
        <is>
          <t>43</t>
        </is>
      </c>
      <c r="B43" t="inlineStr">
        <is>
          <t>熊本県</t>
        </is>
      </c>
      <c r="C43" t="inlineStr">
        <is>
          <t>43201</t>
        </is>
      </c>
      <c r="D43" t="inlineStr">
        <is>
          <t>熊本市・合志市</t>
        </is>
      </c>
      <c r="E43" t="inlineStr">
        <is>
          <t>熊本全地区</t>
        </is>
      </c>
      <c r="F43" t="inlineStr">
        <is>
          <t>43001</t>
        </is>
      </c>
      <c r="G43" t="inlineStr">
        <is>
          <t>68</t>
        </is>
      </c>
      <c r="H43" t="inlineStr">
        <is>
          <t>熊本日日新聞</t>
        </is>
      </c>
      <c r="I43" t="n">
        <v>7</v>
      </c>
      <c r="J43" t="inlineStr">
        <is>
          <t>4320168840</t>
        </is>
      </c>
      <c r="K43" t="inlineStr">
        <is>
          <t>新地</t>
        </is>
      </c>
      <c r="L43" t="n">
        <v>10</v>
      </c>
      <c r="M43" t="n">
        <v>2420</v>
      </c>
      <c r="N43" t="n">
        <v>4301</v>
      </c>
      <c r="O43" t="inlineStr">
        <is>
          <t>熊本市・合志市,15,13</t>
        </is>
      </c>
    </row>
    <row r="44">
      <c r="A44" t="inlineStr">
        <is>
          <t>43</t>
        </is>
      </c>
      <c r="B44" t="inlineStr">
        <is>
          <t>熊本県</t>
        </is>
      </c>
      <c r="C44" t="inlineStr">
        <is>
          <t>43201</t>
        </is>
      </c>
      <c r="D44" t="inlineStr">
        <is>
          <t>熊本市・合志市</t>
        </is>
      </c>
      <c r="E44" t="inlineStr">
        <is>
          <t>熊本全地区</t>
        </is>
      </c>
      <c r="F44" t="inlineStr">
        <is>
          <t>43001</t>
        </is>
      </c>
      <c r="G44" t="inlineStr">
        <is>
          <t>68</t>
        </is>
      </c>
      <c r="H44" t="inlineStr">
        <is>
          <t>熊本日日新聞</t>
        </is>
      </c>
      <c r="I44" t="n">
        <v>7</v>
      </c>
      <c r="J44" t="inlineStr">
        <is>
          <t>4320168835</t>
        </is>
      </c>
      <c r="K44" t="inlineStr">
        <is>
          <t>新南部・龍田G</t>
        </is>
      </c>
      <c r="L44" t="n">
        <v>20</v>
      </c>
      <c r="M44" t="n">
        <v>4710</v>
      </c>
      <c r="N44" t="n">
        <v>4301</v>
      </c>
      <c r="O44" t="inlineStr">
        <is>
          <t>熊本市・合志市,15,14</t>
        </is>
      </c>
    </row>
    <row r="45">
      <c r="A45" t="inlineStr">
        <is>
          <t>43</t>
        </is>
      </c>
      <c r="B45" t="inlineStr">
        <is>
          <t>熊本県</t>
        </is>
      </c>
      <c r="C45" t="inlineStr">
        <is>
          <t>43201</t>
        </is>
      </c>
      <c r="D45" t="inlineStr">
        <is>
          <t>熊本市・合志市</t>
        </is>
      </c>
      <c r="E45" t="inlineStr">
        <is>
          <t>熊本全地区</t>
        </is>
      </c>
      <c r="F45" t="inlineStr">
        <is>
          <t>43001</t>
        </is>
      </c>
      <c r="G45" t="inlineStr">
        <is>
          <t>68</t>
        </is>
      </c>
      <c r="H45" t="inlineStr">
        <is>
          <t>熊本日日新聞</t>
        </is>
      </c>
      <c r="I45" t="n">
        <v>7</v>
      </c>
      <c r="J45" t="inlineStr">
        <is>
          <t>4320168851</t>
        </is>
      </c>
      <c r="K45" t="inlineStr">
        <is>
          <t>武蔵台G</t>
        </is>
      </c>
      <c r="L45" t="n">
        <v>25</v>
      </c>
      <c r="M45" t="n">
        <v>3110</v>
      </c>
      <c r="N45" t="n">
        <v>4301</v>
      </c>
      <c r="O45" t="inlineStr">
        <is>
          <t>熊本市・合志市,15,15</t>
        </is>
      </c>
    </row>
    <row r="46">
      <c r="A46" t="inlineStr">
        <is>
          <t>43</t>
        </is>
      </c>
      <c r="B46" t="inlineStr">
        <is>
          <t>熊本県</t>
        </is>
      </c>
      <c r="C46" t="inlineStr">
        <is>
          <t>43201</t>
        </is>
      </c>
      <c r="D46" t="inlineStr">
        <is>
          <t>熊本市・合志市</t>
        </is>
      </c>
      <c r="E46" t="inlineStr">
        <is>
          <t>熊本全地区</t>
        </is>
      </c>
      <c r="F46" t="inlineStr">
        <is>
          <t>43001</t>
        </is>
      </c>
      <c r="G46" t="inlineStr">
        <is>
          <t>68</t>
        </is>
      </c>
      <c r="H46" t="inlineStr">
        <is>
          <t>熊本日日新聞</t>
        </is>
      </c>
      <c r="I46" t="n">
        <v>7</v>
      </c>
      <c r="J46" t="inlineStr">
        <is>
          <t>4320168836</t>
        </is>
      </c>
      <c r="K46" t="inlineStr">
        <is>
          <t>武蔵ケ丘G</t>
        </is>
      </c>
      <c r="L46" t="n">
        <v>30</v>
      </c>
      <c r="M46" t="n">
        <v>1670</v>
      </c>
      <c r="N46" t="n">
        <v>4301</v>
      </c>
      <c r="O46" t="inlineStr">
        <is>
          <t>熊本市・合志市,15,16</t>
        </is>
      </c>
    </row>
    <row r="47">
      <c r="A47" t="inlineStr">
        <is>
          <t>43</t>
        </is>
      </c>
      <c r="B47" t="inlineStr">
        <is>
          <t>熊本県</t>
        </is>
      </c>
      <c r="C47" t="inlineStr">
        <is>
          <t>43201</t>
        </is>
      </c>
      <c r="D47" t="inlineStr">
        <is>
          <t>熊本市・合志市</t>
        </is>
      </c>
      <c r="E47" t="inlineStr">
        <is>
          <t>熊本全地区</t>
        </is>
      </c>
      <c r="F47" t="inlineStr">
        <is>
          <t>43001</t>
        </is>
      </c>
      <c r="G47" t="inlineStr">
        <is>
          <t>68</t>
        </is>
      </c>
      <c r="H47" t="inlineStr">
        <is>
          <t>熊本日日新聞</t>
        </is>
      </c>
      <c r="I47" t="n">
        <v>7</v>
      </c>
      <c r="J47" t="inlineStr">
        <is>
          <t>4320168833</t>
        </is>
      </c>
      <c r="K47" t="inlineStr">
        <is>
          <t>御領託麻東G</t>
        </is>
      </c>
      <c r="L47" t="n">
        <v>35</v>
      </c>
      <c r="M47" t="n">
        <v>2810</v>
      </c>
      <c r="N47" t="n">
        <v>4301</v>
      </c>
      <c r="O47" t="inlineStr">
        <is>
          <t>熊本市・合志市,15,17</t>
        </is>
      </c>
    </row>
    <row r="48">
      <c r="A48" t="inlineStr">
        <is>
          <t>43</t>
        </is>
      </c>
      <c r="B48" t="inlineStr">
        <is>
          <t>熊本県</t>
        </is>
      </c>
      <c r="C48" t="inlineStr">
        <is>
          <t>43201</t>
        </is>
      </c>
      <c r="D48" t="inlineStr">
        <is>
          <t>熊本市・合志市</t>
        </is>
      </c>
      <c r="E48" t="inlineStr">
        <is>
          <t>熊本全地区</t>
        </is>
      </c>
      <c r="F48" t="inlineStr">
        <is>
          <t>43001</t>
        </is>
      </c>
      <c r="G48" t="inlineStr">
        <is>
          <t>68</t>
        </is>
      </c>
      <c r="H48" t="inlineStr">
        <is>
          <t>熊本日日新聞</t>
        </is>
      </c>
      <c r="I48" t="n">
        <v>7</v>
      </c>
      <c r="J48" t="inlineStr">
        <is>
          <t>4320168805</t>
        </is>
      </c>
      <c r="K48" t="inlineStr">
        <is>
          <t>小峯G</t>
        </is>
      </c>
      <c r="L48" t="n">
        <v>40</v>
      </c>
      <c r="M48" t="n">
        <v>3030</v>
      </c>
      <c r="N48" t="n">
        <v>4301</v>
      </c>
      <c r="O48" t="inlineStr">
        <is>
          <t>熊本市・合志市,15,18</t>
        </is>
      </c>
    </row>
    <row r="49">
      <c r="A49" t="inlineStr">
        <is>
          <t>43</t>
        </is>
      </c>
      <c r="B49" t="inlineStr">
        <is>
          <t>熊本県</t>
        </is>
      </c>
      <c r="C49" t="inlineStr">
        <is>
          <t>43201</t>
        </is>
      </c>
      <c r="D49" t="inlineStr">
        <is>
          <t>熊本市・合志市</t>
        </is>
      </c>
      <c r="E49" t="inlineStr">
        <is>
          <t>熊本全地区</t>
        </is>
      </c>
      <c r="F49" t="inlineStr">
        <is>
          <t>43001</t>
        </is>
      </c>
      <c r="G49" t="inlineStr">
        <is>
          <t>68</t>
        </is>
      </c>
      <c r="H49" t="inlineStr">
        <is>
          <t>熊本日日新聞</t>
        </is>
      </c>
      <c r="I49" t="n">
        <v>7</v>
      </c>
      <c r="J49" t="inlineStr">
        <is>
          <t>4320168806</t>
        </is>
      </c>
      <c r="K49" t="inlineStr">
        <is>
          <t>健軍東G</t>
        </is>
      </c>
      <c r="L49" t="n">
        <v>45</v>
      </c>
      <c r="M49" t="n">
        <v>2820</v>
      </c>
      <c r="N49" t="n">
        <v>4301</v>
      </c>
      <c r="O49" t="inlineStr">
        <is>
          <t>熊本市・合志市,15,19</t>
        </is>
      </c>
    </row>
    <row r="50">
      <c r="A50" t="inlineStr">
        <is>
          <t>43</t>
        </is>
      </c>
      <c r="B50" t="inlineStr">
        <is>
          <t>熊本県</t>
        </is>
      </c>
      <c r="C50" t="inlineStr">
        <is>
          <t>43201</t>
        </is>
      </c>
      <c r="D50" t="inlineStr">
        <is>
          <t>熊本市・合志市</t>
        </is>
      </c>
      <c r="E50" t="inlineStr">
        <is>
          <t>熊本全地区</t>
        </is>
      </c>
      <c r="F50" t="inlineStr">
        <is>
          <t>43001</t>
        </is>
      </c>
      <c r="G50" t="inlineStr">
        <is>
          <t>68</t>
        </is>
      </c>
      <c r="H50" t="inlineStr">
        <is>
          <t>熊本日日新聞</t>
        </is>
      </c>
      <c r="I50" t="n">
        <v>7</v>
      </c>
      <c r="J50" t="inlineStr">
        <is>
          <t>4320168809</t>
        </is>
      </c>
      <c r="K50" t="inlineStr">
        <is>
          <t>健軍G</t>
        </is>
      </c>
      <c r="L50" t="n">
        <v>50</v>
      </c>
      <c r="M50" t="n">
        <v>2540</v>
      </c>
      <c r="N50" t="n">
        <v>4301</v>
      </c>
      <c r="O50" t="inlineStr">
        <is>
          <t>熊本市・合志市,15,20</t>
        </is>
      </c>
    </row>
    <row r="51">
      <c r="A51" t="inlineStr">
        <is>
          <t>43</t>
        </is>
      </c>
      <c r="B51" t="inlineStr">
        <is>
          <t>熊本県</t>
        </is>
      </c>
      <c r="C51" t="inlineStr">
        <is>
          <t>43201</t>
        </is>
      </c>
      <c r="D51" t="inlineStr">
        <is>
          <t>熊本市・合志市</t>
        </is>
      </c>
      <c r="E51" t="inlineStr">
        <is>
          <t>熊本全地区</t>
        </is>
      </c>
      <c r="F51" t="inlineStr">
        <is>
          <t>43001</t>
        </is>
      </c>
      <c r="G51" t="inlineStr">
        <is>
          <t>68</t>
        </is>
      </c>
      <c r="H51" t="inlineStr">
        <is>
          <t>熊本日日新聞</t>
        </is>
      </c>
      <c r="I51" t="n">
        <v>7</v>
      </c>
      <c r="J51" t="inlineStr">
        <is>
          <t>4320168807</t>
        </is>
      </c>
      <c r="K51" t="inlineStr">
        <is>
          <t>秋津G</t>
        </is>
      </c>
      <c r="L51" t="n">
        <v>55</v>
      </c>
      <c r="M51" t="n">
        <v>2540</v>
      </c>
      <c r="N51" t="n">
        <v>4301</v>
      </c>
      <c r="O51" t="inlineStr">
        <is>
          <t>熊本市・合志市,15,21</t>
        </is>
      </c>
    </row>
    <row r="52">
      <c r="A52" t="inlineStr">
        <is>
          <t>43</t>
        </is>
      </c>
      <c r="B52" t="inlineStr">
        <is>
          <t>熊本県</t>
        </is>
      </c>
      <c r="C52" t="inlineStr">
        <is>
          <t>43201</t>
        </is>
      </c>
      <c r="D52" t="inlineStr">
        <is>
          <t>熊本市・合志市</t>
        </is>
      </c>
      <c r="E52" t="inlineStr">
        <is>
          <t>熊本全地区</t>
        </is>
      </c>
      <c r="F52" t="inlineStr">
        <is>
          <t>43001</t>
        </is>
      </c>
      <c r="G52" t="inlineStr">
        <is>
          <t>68</t>
        </is>
      </c>
      <c r="H52" t="inlineStr">
        <is>
          <t>熊本日日新聞</t>
        </is>
      </c>
      <c r="I52" t="n">
        <v>7</v>
      </c>
      <c r="J52" t="inlineStr">
        <is>
          <t>4320168801</t>
        </is>
      </c>
      <c r="K52" t="inlineStr">
        <is>
          <t>大江G</t>
        </is>
      </c>
      <c r="L52" t="n">
        <v>60</v>
      </c>
      <c r="M52" t="n">
        <v>2370</v>
      </c>
      <c r="N52" t="n">
        <v>4301</v>
      </c>
      <c r="O52" t="inlineStr">
        <is>
          <t>熊本市・合志市,15,22</t>
        </is>
      </c>
    </row>
    <row r="53">
      <c r="A53" t="inlineStr">
        <is>
          <t>43</t>
        </is>
      </c>
      <c r="B53" t="inlineStr">
        <is>
          <t>熊本県</t>
        </is>
      </c>
      <c r="C53" t="inlineStr">
        <is>
          <t>43201</t>
        </is>
      </c>
      <c r="D53" t="inlineStr">
        <is>
          <t>熊本市・合志市</t>
        </is>
      </c>
      <c r="E53" t="inlineStr">
        <is>
          <t>熊本全地区</t>
        </is>
      </c>
      <c r="F53" t="inlineStr">
        <is>
          <t>43001</t>
        </is>
      </c>
      <c r="G53" t="inlineStr">
        <is>
          <t>68</t>
        </is>
      </c>
      <c r="H53" t="inlineStr">
        <is>
          <t>熊本日日新聞</t>
        </is>
      </c>
      <c r="I53" t="n">
        <v>7</v>
      </c>
      <c r="J53" t="inlineStr">
        <is>
          <t>4320168845</t>
        </is>
      </c>
      <c r="K53" t="inlineStr">
        <is>
          <t>京町台G</t>
        </is>
      </c>
      <c r="L53" t="n">
        <v>65</v>
      </c>
      <c r="M53" t="n">
        <v>1470</v>
      </c>
      <c r="N53" t="n">
        <v>4301</v>
      </c>
      <c r="O53" t="inlineStr">
        <is>
          <t>熊本市・合志市,15,23</t>
        </is>
      </c>
    </row>
    <row r="54">
      <c r="A54" t="inlineStr">
        <is>
          <t>43</t>
        </is>
      </c>
      <c r="B54" t="inlineStr">
        <is>
          <t>熊本県</t>
        </is>
      </c>
      <c r="C54" t="inlineStr">
        <is>
          <t>43201</t>
        </is>
      </c>
      <c r="D54" t="inlineStr">
        <is>
          <t>熊本市・合志市</t>
        </is>
      </c>
      <c r="E54" t="inlineStr">
        <is>
          <t>熊本全地区</t>
        </is>
      </c>
      <c r="F54" t="inlineStr">
        <is>
          <t>43001</t>
        </is>
      </c>
      <c r="G54" t="inlineStr">
        <is>
          <t>68</t>
        </is>
      </c>
      <c r="H54" t="inlineStr">
        <is>
          <t>熊本日日新聞</t>
        </is>
      </c>
      <c r="I54" t="n">
        <v>7</v>
      </c>
      <c r="J54" t="inlineStr">
        <is>
          <t>4320168846</t>
        </is>
      </c>
      <c r="K54" t="inlineStr">
        <is>
          <t>新町・花園G</t>
        </is>
      </c>
      <c r="L54" t="n">
        <v>70</v>
      </c>
      <c r="M54" t="n">
        <v>4360</v>
      </c>
      <c r="N54" t="n">
        <v>4301</v>
      </c>
      <c r="O54" t="inlineStr">
        <is>
          <t>熊本市・合志市,15,24</t>
        </is>
      </c>
    </row>
    <row r="55">
      <c r="A55" t="inlineStr">
        <is>
          <t>43</t>
        </is>
      </c>
      <c r="B55" t="inlineStr">
        <is>
          <t>熊本県</t>
        </is>
      </c>
      <c r="C55" t="inlineStr">
        <is>
          <t>43201</t>
        </is>
      </c>
      <c r="D55" t="inlineStr">
        <is>
          <t>熊本市・合志市</t>
        </is>
      </c>
      <c r="E55" t="inlineStr">
        <is>
          <t>熊本全地区</t>
        </is>
      </c>
      <c r="F55" t="inlineStr">
        <is>
          <t>43001</t>
        </is>
      </c>
      <c r="G55" t="inlineStr">
        <is>
          <t>68</t>
        </is>
      </c>
      <c r="H55" t="inlineStr">
        <is>
          <t>熊本日日新聞</t>
        </is>
      </c>
      <c r="I55" t="n">
        <v>7</v>
      </c>
      <c r="J55" t="inlineStr">
        <is>
          <t>4320168827</t>
        </is>
      </c>
      <c r="K55" t="inlineStr">
        <is>
          <t>平成・南熊本Ｇ</t>
        </is>
      </c>
      <c r="L55" t="n">
        <v>80</v>
      </c>
      <c r="M55" t="n">
        <v>3140</v>
      </c>
      <c r="N55" t="n">
        <v>4301</v>
      </c>
      <c r="O55" t="inlineStr">
        <is>
          <t>熊本市・合志市,15,25</t>
        </is>
      </c>
    </row>
    <row r="56">
      <c r="A56" t="inlineStr">
        <is>
          <t>43</t>
        </is>
      </c>
      <c r="B56" t="inlineStr">
        <is>
          <t>熊本県</t>
        </is>
      </c>
      <c r="C56" t="inlineStr">
        <is>
          <t>43201</t>
        </is>
      </c>
      <c r="D56" t="inlineStr">
        <is>
          <t>熊本市・合志市</t>
        </is>
      </c>
      <c r="E56" t="inlineStr">
        <is>
          <t>熊本全地区</t>
        </is>
      </c>
      <c r="F56" t="inlineStr">
        <is>
          <t>43001</t>
        </is>
      </c>
      <c r="G56" t="inlineStr">
        <is>
          <t>68</t>
        </is>
      </c>
      <c r="H56" t="inlineStr">
        <is>
          <t>熊本日日新聞</t>
        </is>
      </c>
      <c r="I56" t="n">
        <v>7</v>
      </c>
      <c r="J56" t="inlineStr">
        <is>
          <t>4320168818</t>
        </is>
      </c>
      <c r="K56" t="inlineStr">
        <is>
          <t>川尻南G</t>
        </is>
      </c>
      <c r="L56" t="n">
        <v>85</v>
      </c>
      <c r="M56" t="n">
        <v>1320</v>
      </c>
      <c r="N56" t="n">
        <v>4301</v>
      </c>
      <c r="O56" t="inlineStr">
        <is>
          <t>熊本市・合志市,15,26</t>
        </is>
      </c>
    </row>
    <row r="57">
      <c r="A57" t="inlineStr">
        <is>
          <t>43</t>
        </is>
      </c>
      <c r="B57" t="inlineStr">
        <is>
          <t>熊本県</t>
        </is>
      </c>
      <c r="C57" t="inlineStr">
        <is>
          <t>43201</t>
        </is>
      </c>
      <c r="D57" t="inlineStr">
        <is>
          <t>熊本市・合志市</t>
        </is>
      </c>
      <c r="E57" t="inlineStr">
        <is>
          <t>熊本全地区</t>
        </is>
      </c>
      <c r="F57" t="inlineStr">
        <is>
          <t>43001</t>
        </is>
      </c>
      <c r="G57" t="inlineStr">
        <is>
          <t>68</t>
        </is>
      </c>
      <c r="H57" t="inlineStr">
        <is>
          <t>熊本日日新聞</t>
        </is>
      </c>
      <c r="I57" t="n">
        <v>7</v>
      </c>
      <c r="J57" t="inlineStr">
        <is>
          <t>4320168852</t>
        </is>
      </c>
      <c r="K57" t="inlineStr">
        <is>
          <t>須屋G</t>
        </is>
      </c>
      <c r="L57" t="n">
        <v>90</v>
      </c>
      <c r="M57" t="n">
        <v>2300</v>
      </c>
      <c r="N57" t="n">
        <v>4301</v>
      </c>
      <c r="O57" t="inlineStr">
        <is>
          <t>熊本市・合志市,15,27</t>
        </is>
      </c>
    </row>
    <row r="58">
      <c r="A58" t="inlineStr">
        <is>
          <t>43</t>
        </is>
      </c>
      <c r="B58" t="inlineStr">
        <is>
          <t>熊本県</t>
        </is>
      </c>
      <c r="C58" t="inlineStr">
        <is>
          <t>43201</t>
        </is>
      </c>
      <c r="D58" t="inlineStr">
        <is>
          <t>熊本市・合志市</t>
        </is>
      </c>
      <c r="E58" t="inlineStr">
        <is>
          <t>熊本全地区</t>
        </is>
      </c>
      <c r="F58" t="inlineStr">
        <is>
          <t>43001</t>
        </is>
      </c>
      <c r="G58" t="inlineStr">
        <is>
          <t>68</t>
        </is>
      </c>
      <c r="H58" t="inlineStr">
        <is>
          <t>熊本日日新聞</t>
        </is>
      </c>
      <c r="I58" t="n">
        <v>7</v>
      </c>
      <c r="J58" t="inlineStr">
        <is>
          <t>4320168843</t>
        </is>
      </c>
      <c r="K58" t="inlineStr">
        <is>
          <t>清水西G</t>
        </is>
      </c>
      <c r="L58" t="n">
        <v>95</v>
      </c>
      <c r="M58" t="n">
        <v>3160</v>
      </c>
      <c r="N58" t="n">
        <v>4301</v>
      </c>
      <c r="O58" t="inlineStr">
        <is>
          <t>熊本市・合志市,15,28</t>
        </is>
      </c>
    </row>
    <row r="59">
      <c r="A59" t="inlineStr">
        <is>
          <t>43</t>
        </is>
      </c>
      <c r="B59" t="inlineStr">
        <is>
          <t>熊本県</t>
        </is>
      </c>
      <c r="C59" t="inlineStr">
        <is>
          <t>43201</t>
        </is>
      </c>
      <c r="D59" t="inlineStr">
        <is>
          <t>熊本市・合志市</t>
        </is>
      </c>
      <c r="E59" t="inlineStr">
        <is>
          <t>熊本全地区</t>
        </is>
      </c>
      <c r="F59" t="inlineStr">
        <is>
          <t>43001</t>
        </is>
      </c>
      <c r="G59" t="inlineStr">
        <is>
          <t>68</t>
        </is>
      </c>
      <c r="H59" t="inlineStr">
        <is>
          <t>熊本日日新聞</t>
        </is>
      </c>
      <c r="I59" t="n">
        <v>7</v>
      </c>
      <c r="J59" t="inlineStr">
        <is>
          <t>4320168848</t>
        </is>
      </c>
      <c r="K59" t="inlineStr">
        <is>
          <t>河内G</t>
        </is>
      </c>
      <c r="L59" t="n">
        <v>100</v>
      </c>
      <c r="M59" t="n">
        <v>1180</v>
      </c>
      <c r="N59" t="n">
        <v>4301</v>
      </c>
      <c r="O59" t="inlineStr">
        <is>
          <t>熊本市・合志市,15,29</t>
        </is>
      </c>
    </row>
    <row r="60">
      <c r="A60" t="inlineStr">
        <is>
          <t>43</t>
        </is>
      </c>
      <c r="B60" t="inlineStr">
        <is>
          <t>熊本県</t>
        </is>
      </c>
      <c r="C60" t="inlineStr">
        <is>
          <t>43201</t>
        </is>
      </c>
      <c r="D60" t="inlineStr">
        <is>
          <t>熊本市・合志市</t>
        </is>
      </c>
      <c r="E60" t="inlineStr">
        <is>
          <t>熊本全地区</t>
        </is>
      </c>
      <c r="F60" t="inlineStr">
        <is>
          <t>43001</t>
        </is>
      </c>
      <c r="G60" t="inlineStr">
        <is>
          <t>68</t>
        </is>
      </c>
      <c r="H60" t="inlineStr">
        <is>
          <t>熊本日日新聞</t>
        </is>
      </c>
      <c r="I60" t="n">
        <v>7</v>
      </c>
      <c r="J60" t="inlineStr">
        <is>
          <t>4320168819</t>
        </is>
      </c>
      <c r="K60" t="inlineStr">
        <is>
          <t>西部G</t>
        </is>
      </c>
      <c r="L60" t="n">
        <v>110</v>
      </c>
      <c r="M60" t="n">
        <v>1980</v>
      </c>
      <c r="N60" t="n">
        <v>4301</v>
      </c>
      <c r="O60" t="inlineStr">
        <is>
          <t>熊本市・合志市,15,30</t>
        </is>
      </c>
    </row>
    <row r="61">
      <c r="A61" t="inlineStr">
        <is>
          <t>43</t>
        </is>
      </c>
      <c r="B61" t="inlineStr">
        <is>
          <t>熊本県</t>
        </is>
      </c>
      <c r="C61" t="inlineStr">
        <is>
          <t>43201</t>
        </is>
      </c>
      <c r="D61" t="inlineStr">
        <is>
          <t>熊本市・合志市</t>
        </is>
      </c>
      <c r="E61" t="inlineStr">
        <is>
          <t>熊本全地区</t>
        </is>
      </c>
      <c r="F61" t="inlineStr">
        <is>
          <t>43001</t>
        </is>
      </c>
      <c r="G61" t="inlineStr">
        <is>
          <t>68</t>
        </is>
      </c>
      <c r="H61" t="inlineStr">
        <is>
          <t>熊本日日新聞</t>
        </is>
      </c>
      <c r="I61" t="n">
        <v>7</v>
      </c>
      <c r="J61" t="inlineStr">
        <is>
          <t>4320168822</t>
        </is>
      </c>
      <c r="K61" t="inlineStr">
        <is>
          <t>熊本駅西G</t>
        </is>
      </c>
      <c r="L61" t="n">
        <v>115</v>
      </c>
      <c r="M61" t="n">
        <v>1820</v>
      </c>
      <c r="N61" t="n">
        <v>4301</v>
      </c>
      <c r="O61" t="inlineStr">
        <is>
          <t>熊本市・合志市,15,31</t>
        </is>
      </c>
    </row>
    <row r="62">
      <c r="A62" t="inlineStr">
        <is>
          <t>43</t>
        </is>
      </c>
      <c r="B62" t="inlineStr">
        <is>
          <t>熊本県</t>
        </is>
      </c>
      <c r="C62" t="inlineStr">
        <is>
          <t>43201</t>
        </is>
      </c>
      <c r="D62" t="inlineStr">
        <is>
          <t>熊本市・合志市</t>
        </is>
      </c>
      <c r="E62" t="inlineStr">
        <is>
          <t>熊本全地区</t>
        </is>
      </c>
      <c r="F62" t="inlineStr">
        <is>
          <t>43001</t>
        </is>
      </c>
      <c r="G62" t="inlineStr">
        <is>
          <t>68</t>
        </is>
      </c>
      <c r="H62" t="inlineStr">
        <is>
          <t>熊本日日新聞</t>
        </is>
      </c>
      <c r="I62" t="n">
        <v>7</v>
      </c>
      <c r="J62" t="inlineStr">
        <is>
          <t>4320168821</t>
        </is>
      </c>
      <c r="K62" t="inlineStr">
        <is>
          <t>熊本駅前G</t>
        </is>
      </c>
      <c r="L62" t="n">
        <v>120</v>
      </c>
      <c r="M62" t="n">
        <v>2700</v>
      </c>
      <c r="N62" t="n">
        <v>4301</v>
      </c>
      <c r="O62" t="inlineStr">
        <is>
          <t>熊本市・合志市,15,32</t>
        </is>
      </c>
    </row>
    <row r="63">
      <c r="A63" t="inlineStr">
        <is>
          <t>43</t>
        </is>
      </c>
      <c r="B63" t="inlineStr">
        <is>
          <t>熊本県</t>
        </is>
      </c>
      <c r="C63" t="inlineStr">
        <is>
          <t>43201</t>
        </is>
      </c>
      <c r="D63" t="inlineStr">
        <is>
          <t>熊本市・合志市</t>
        </is>
      </c>
      <c r="E63" t="inlineStr">
        <is>
          <t>熊本全地区</t>
        </is>
      </c>
      <c r="F63" t="inlineStr">
        <is>
          <t>43001</t>
        </is>
      </c>
      <c r="G63" t="inlineStr">
        <is>
          <t>68</t>
        </is>
      </c>
      <c r="H63" t="inlineStr">
        <is>
          <t>熊本日日新聞</t>
        </is>
      </c>
      <c r="I63" t="n">
        <v>7</v>
      </c>
      <c r="J63" t="inlineStr">
        <is>
          <t>4320168849</t>
        </is>
      </c>
      <c r="K63" t="inlineStr">
        <is>
          <t>中央北G</t>
        </is>
      </c>
      <c r="L63" t="n">
        <v>125</v>
      </c>
      <c r="M63" t="n">
        <v>1510</v>
      </c>
      <c r="N63" t="n">
        <v>4301</v>
      </c>
      <c r="O63" t="inlineStr">
        <is>
          <t>熊本市・合志市,15,33</t>
        </is>
      </c>
    </row>
    <row r="64">
      <c r="A64" t="inlineStr">
        <is>
          <t>43</t>
        </is>
      </c>
      <c r="B64" t="inlineStr">
        <is>
          <t>熊本県</t>
        </is>
      </c>
      <c r="C64" t="inlineStr">
        <is>
          <t>43201</t>
        </is>
      </c>
      <c r="D64" t="inlineStr">
        <is>
          <t>熊本市・合志市</t>
        </is>
      </c>
      <c r="E64" t="inlineStr">
        <is>
          <t>熊本全地区</t>
        </is>
      </c>
      <c r="F64" t="inlineStr">
        <is>
          <t>43001</t>
        </is>
      </c>
      <c r="G64" t="inlineStr">
        <is>
          <t>68</t>
        </is>
      </c>
      <c r="H64" t="inlineStr">
        <is>
          <t>熊本日日新聞</t>
        </is>
      </c>
      <c r="I64" t="n">
        <v>7</v>
      </c>
      <c r="J64" t="inlineStr">
        <is>
          <t>4320168824</t>
        </is>
      </c>
      <c r="K64" t="inlineStr">
        <is>
          <t>中央南G</t>
        </is>
      </c>
      <c r="L64" t="n">
        <v>130</v>
      </c>
      <c r="M64" t="n">
        <v>1190</v>
      </c>
      <c r="N64" t="n">
        <v>4301</v>
      </c>
      <c r="O64" t="inlineStr">
        <is>
          <t>熊本市・合志市,15,34</t>
        </is>
      </c>
    </row>
    <row r="65">
      <c r="A65" t="inlineStr">
        <is>
          <t>43</t>
        </is>
      </c>
      <c r="B65" t="inlineStr">
        <is>
          <t>熊本県</t>
        </is>
      </c>
      <c r="C65" t="inlineStr">
        <is>
          <t>43201</t>
        </is>
      </c>
      <c r="D65" t="inlineStr">
        <is>
          <t>熊本市・合志市</t>
        </is>
      </c>
      <c r="E65" t="inlineStr">
        <is>
          <t>熊本全地区</t>
        </is>
      </c>
      <c r="F65" t="inlineStr">
        <is>
          <t>43001</t>
        </is>
      </c>
      <c r="G65" t="inlineStr">
        <is>
          <t>68</t>
        </is>
      </c>
      <c r="H65" t="inlineStr">
        <is>
          <t>熊本日日新聞</t>
        </is>
      </c>
      <c r="I65" t="n">
        <v>7</v>
      </c>
      <c r="J65" t="inlineStr">
        <is>
          <t>4320168834</t>
        </is>
      </c>
      <c r="K65" t="inlineStr">
        <is>
          <t>黒髪G</t>
        </is>
      </c>
      <c r="L65" t="n">
        <v>135</v>
      </c>
      <c r="M65" t="n">
        <v>1510</v>
      </c>
      <c r="N65" t="n">
        <v>4301</v>
      </c>
      <c r="O65" t="inlineStr">
        <is>
          <t>熊本市・合志市,15,35</t>
        </is>
      </c>
    </row>
    <row r="66">
      <c r="A66" t="inlineStr">
        <is>
          <t>43</t>
        </is>
      </c>
      <c r="B66" t="inlineStr">
        <is>
          <t>熊本県</t>
        </is>
      </c>
      <c r="C66" t="inlineStr">
        <is>
          <t>43201</t>
        </is>
      </c>
      <c r="D66" t="inlineStr">
        <is>
          <t>熊本市・合志市</t>
        </is>
      </c>
      <c r="E66" t="inlineStr">
        <is>
          <t>熊本全地区</t>
        </is>
      </c>
      <c r="F66" t="inlineStr">
        <is>
          <t>43001</t>
        </is>
      </c>
      <c r="G66" t="inlineStr">
        <is>
          <t>68</t>
        </is>
      </c>
      <c r="H66" t="inlineStr">
        <is>
          <t>熊本日日新聞</t>
        </is>
      </c>
      <c r="I66" t="n">
        <v>7</v>
      </c>
      <c r="J66" t="inlineStr">
        <is>
          <t>4320168831</t>
        </is>
      </c>
      <c r="K66" t="inlineStr">
        <is>
          <t>新屋敷渡鹿</t>
        </is>
      </c>
      <c r="L66" t="n">
        <v>140</v>
      </c>
      <c r="M66" t="n">
        <v>2230</v>
      </c>
      <c r="N66" t="n">
        <v>4301</v>
      </c>
      <c r="O66" t="inlineStr">
        <is>
          <t>熊本市・合志市,15,36</t>
        </is>
      </c>
    </row>
    <row r="67">
      <c r="A67" t="inlineStr">
        <is>
          <t>43</t>
        </is>
      </c>
      <c r="B67" t="inlineStr">
        <is>
          <t>熊本県</t>
        </is>
      </c>
      <c r="C67" t="inlineStr">
        <is>
          <t>43201</t>
        </is>
      </c>
      <c r="D67" t="inlineStr">
        <is>
          <t>熊本市・合志市</t>
        </is>
      </c>
      <c r="E67" t="inlineStr">
        <is>
          <t>熊本全地区</t>
        </is>
      </c>
      <c r="F67" t="inlineStr">
        <is>
          <t>43001</t>
        </is>
      </c>
      <c r="G67" t="inlineStr">
        <is>
          <t>68</t>
        </is>
      </c>
      <c r="H67" t="inlineStr">
        <is>
          <t>熊本日日新聞</t>
        </is>
      </c>
      <c r="I67" t="n">
        <v>7</v>
      </c>
      <c r="J67" t="inlineStr">
        <is>
          <t>4320168803</t>
        </is>
      </c>
      <c r="K67" t="inlineStr">
        <is>
          <t>保田窪G</t>
        </is>
      </c>
      <c r="L67" t="n">
        <v>145</v>
      </c>
      <c r="M67" t="n">
        <v>1950</v>
      </c>
      <c r="N67" t="n">
        <v>4301</v>
      </c>
      <c r="O67" t="inlineStr">
        <is>
          <t>熊本市・合志市,15,37</t>
        </is>
      </c>
    </row>
    <row r="68">
      <c r="A68" t="inlineStr">
        <is>
          <t>43</t>
        </is>
      </c>
      <c r="B68" t="inlineStr">
        <is>
          <t>熊本県</t>
        </is>
      </c>
      <c r="C68" t="inlineStr">
        <is>
          <t>43201</t>
        </is>
      </c>
      <c r="D68" t="inlineStr">
        <is>
          <t>熊本市・合志市</t>
        </is>
      </c>
      <c r="E68" t="inlineStr">
        <is>
          <t>熊本全地区</t>
        </is>
      </c>
      <c r="F68" t="inlineStr">
        <is>
          <t>43001</t>
        </is>
      </c>
      <c r="G68" t="inlineStr">
        <is>
          <t>68</t>
        </is>
      </c>
      <c r="H68" t="inlineStr">
        <is>
          <t>熊本日日新聞</t>
        </is>
      </c>
      <c r="I68" t="n">
        <v>7</v>
      </c>
      <c r="J68" t="inlineStr">
        <is>
          <t>4320168811</t>
        </is>
      </c>
      <c r="K68" t="inlineStr">
        <is>
          <t>東水前寺G</t>
        </is>
      </c>
      <c r="L68" t="n">
        <v>150</v>
      </c>
      <c r="M68" t="n">
        <v>2350</v>
      </c>
      <c r="N68" t="n">
        <v>4301</v>
      </c>
      <c r="O68" t="inlineStr">
        <is>
          <t>熊本市・合志市,15,38</t>
        </is>
      </c>
    </row>
    <row r="69">
      <c r="A69" t="inlineStr">
        <is>
          <t>43</t>
        </is>
      </c>
      <c r="B69" t="inlineStr">
        <is>
          <t>熊本県</t>
        </is>
      </c>
      <c r="C69" t="inlineStr">
        <is>
          <t>43201</t>
        </is>
      </c>
      <c r="D69" t="inlineStr">
        <is>
          <t>熊本市・合志市</t>
        </is>
      </c>
      <c r="E69" t="inlineStr">
        <is>
          <t>熊本全地区</t>
        </is>
      </c>
      <c r="F69" t="inlineStr">
        <is>
          <t>43001</t>
        </is>
      </c>
      <c r="G69" t="inlineStr">
        <is>
          <t>68</t>
        </is>
      </c>
      <c r="H69" t="inlineStr">
        <is>
          <t>熊本日日新聞</t>
        </is>
      </c>
      <c r="I69" t="n">
        <v>7</v>
      </c>
      <c r="J69" t="inlineStr">
        <is>
          <t>4320168812</t>
        </is>
      </c>
      <c r="K69" t="inlineStr">
        <is>
          <t>水前寺G</t>
        </is>
      </c>
      <c r="L69" t="n">
        <v>155</v>
      </c>
      <c r="M69" t="n">
        <v>3750</v>
      </c>
      <c r="N69" t="n">
        <v>4301</v>
      </c>
      <c r="O69" t="inlineStr">
        <is>
          <t>熊本市・合志市,15,39</t>
        </is>
      </c>
    </row>
    <row r="70">
      <c r="A70" t="inlineStr">
        <is>
          <t>43</t>
        </is>
      </c>
      <c r="B70" t="inlineStr">
        <is>
          <t>熊本県</t>
        </is>
      </c>
      <c r="C70" t="inlineStr">
        <is>
          <t>43201</t>
        </is>
      </c>
      <c r="D70" t="inlineStr">
        <is>
          <t>熊本市・合志市</t>
        </is>
      </c>
      <c r="E70" t="inlineStr">
        <is>
          <t>熊本全地区</t>
        </is>
      </c>
      <c r="F70" t="inlineStr">
        <is>
          <t>43001</t>
        </is>
      </c>
      <c r="G70" t="inlineStr">
        <is>
          <t>68</t>
        </is>
      </c>
      <c r="H70" t="inlineStr">
        <is>
          <t>熊本日日新聞</t>
        </is>
      </c>
      <c r="I70" t="n">
        <v>7</v>
      </c>
      <c r="J70" t="inlineStr">
        <is>
          <t>4320168804</t>
        </is>
      </c>
      <c r="K70" t="inlineStr">
        <is>
          <t>託麻西G</t>
        </is>
      </c>
      <c r="L70" t="n">
        <v>165</v>
      </c>
      <c r="M70" t="n">
        <v>2230</v>
      </c>
      <c r="N70" t="n">
        <v>4301</v>
      </c>
      <c r="O70" t="inlineStr">
        <is>
          <t>熊本市・合志市,15,40</t>
        </is>
      </c>
    </row>
    <row r="71">
      <c r="A71" t="inlineStr">
        <is>
          <t>43</t>
        </is>
      </c>
      <c r="B71" t="inlineStr">
        <is>
          <t>熊本県</t>
        </is>
      </c>
      <c r="C71" t="inlineStr">
        <is>
          <t>43201</t>
        </is>
      </c>
      <c r="D71" t="inlineStr">
        <is>
          <t>熊本市・合志市</t>
        </is>
      </c>
      <c r="E71" t="inlineStr">
        <is>
          <t>熊本全地区</t>
        </is>
      </c>
      <c r="F71" t="inlineStr">
        <is>
          <t>43001</t>
        </is>
      </c>
      <c r="G71" t="inlineStr">
        <is>
          <t>68</t>
        </is>
      </c>
      <c r="H71" t="inlineStr">
        <is>
          <t>熊本日日新聞</t>
        </is>
      </c>
      <c r="I71" t="n">
        <v>7</v>
      </c>
      <c r="J71" t="inlineStr">
        <is>
          <t>4320168802</t>
        </is>
      </c>
      <c r="K71" t="inlineStr">
        <is>
          <t>帯山G</t>
        </is>
      </c>
      <c r="L71" t="n">
        <v>170</v>
      </c>
      <c r="M71" t="n">
        <v>3050</v>
      </c>
      <c r="N71" t="n">
        <v>4301</v>
      </c>
      <c r="O71" t="inlineStr">
        <is>
          <t>熊本市・合志市,15,41</t>
        </is>
      </c>
    </row>
    <row r="72">
      <c r="A72" t="inlineStr">
        <is>
          <t>43</t>
        </is>
      </c>
      <c r="B72" t="inlineStr">
        <is>
          <t>熊本県</t>
        </is>
      </c>
      <c r="C72" t="inlineStr">
        <is>
          <t>43201</t>
        </is>
      </c>
      <c r="D72" t="inlineStr">
        <is>
          <t>熊本市・合志市</t>
        </is>
      </c>
      <c r="E72" t="inlineStr">
        <is>
          <t>熊本全地区</t>
        </is>
      </c>
      <c r="F72" t="inlineStr">
        <is>
          <t>43001</t>
        </is>
      </c>
      <c r="G72" t="inlineStr">
        <is>
          <t>68</t>
        </is>
      </c>
      <c r="H72" t="inlineStr">
        <is>
          <t>熊本日日新聞</t>
        </is>
      </c>
      <c r="I72" t="n">
        <v>7</v>
      </c>
      <c r="J72" t="inlineStr">
        <is>
          <t>4320168813</t>
        </is>
      </c>
      <c r="K72" t="inlineStr">
        <is>
          <t>出水南G</t>
        </is>
      </c>
      <c r="L72" t="n">
        <v>175</v>
      </c>
      <c r="M72" t="n">
        <v>2260</v>
      </c>
      <c r="N72" t="n">
        <v>4301</v>
      </c>
      <c r="O72" t="inlineStr">
        <is>
          <t>熊本市・合志市,15,42</t>
        </is>
      </c>
    </row>
    <row r="73">
      <c r="A73" t="inlineStr">
        <is>
          <t>43</t>
        </is>
      </c>
      <c r="B73" t="inlineStr">
        <is>
          <t>熊本県</t>
        </is>
      </c>
      <c r="C73" t="inlineStr">
        <is>
          <t>43201</t>
        </is>
      </c>
      <c r="D73" t="inlineStr">
        <is>
          <t>熊本市・合志市</t>
        </is>
      </c>
      <c r="E73" t="inlineStr">
        <is>
          <t>熊本全地区</t>
        </is>
      </c>
      <c r="F73" t="inlineStr">
        <is>
          <t>43001</t>
        </is>
      </c>
      <c r="G73" t="inlineStr">
        <is>
          <t>68</t>
        </is>
      </c>
      <c r="H73" t="inlineStr">
        <is>
          <t>熊本日日新聞</t>
        </is>
      </c>
      <c r="I73" t="n">
        <v>7</v>
      </c>
      <c r="J73" t="inlineStr">
        <is>
          <t>4320168814</t>
        </is>
      </c>
      <c r="K73" t="inlineStr">
        <is>
          <t>江津G</t>
        </is>
      </c>
      <c r="L73" t="n">
        <v>180</v>
      </c>
      <c r="M73" t="n">
        <v>2020</v>
      </c>
      <c r="N73" t="n">
        <v>4301</v>
      </c>
      <c r="O73" t="inlineStr">
        <is>
          <t>熊本市・合志市,15,43</t>
        </is>
      </c>
    </row>
    <row r="74">
      <c r="A74" t="inlineStr">
        <is>
          <t>43</t>
        </is>
      </c>
      <c r="B74" t="inlineStr">
        <is>
          <t>熊本県</t>
        </is>
      </c>
      <c r="C74" t="inlineStr">
        <is>
          <t>43201</t>
        </is>
      </c>
      <c r="D74" t="inlineStr">
        <is>
          <t>熊本市・合志市</t>
        </is>
      </c>
      <c r="E74" t="inlineStr">
        <is>
          <t>熊本全地区</t>
        </is>
      </c>
      <c r="F74" t="inlineStr">
        <is>
          <t>43001</t>
        </is>
      </c>
      <c r="G74" t="inlineStr">
        <is>
          <t>68</t>
        </is>
      </c>
      <c r="H74" t="inlineStr">
        <is>
          <t>熊本日日新聞</t>
        </is>
      </c>
      <c r="I74" t="n">
        <v>7</v>
      </c>
      <c r="J74" t="inlineStr">
        <is>
          <t>4320168815</t>
        </is>
      </c>
      <c r="K74" t="inlineStr">
        <is>
          <t>田迎御幸G</t>
        </is>
      </c>
      <c r="L74" t="n">
        <v>185</v>
      </c>
      <c r="M74" t="n">
        <v>3580</v>
      </c>
      <c r="N74" t="n">
        <v>4301</v>
      </c>
      <c r="O74" t="inlineStr">
        <is>
          <t>熊本市・合志市,15,44</t>
        </is>
      </c>
    </row>
    <row r="75">
      <c r="A75" t="inlineStr">
        <is>
          <t>43</t>
        </is>
      </c>
      <c r="B75" t="inlineStr">
        <is>
          <t>熊本県</t>
        </is>
      </c>
      <c r="C75" t="inlineStr">
        <is>
          <t>43201</t>
        </is>
      </c>
      <c r="D75" t="inlineStr">
        <is>
          <t>熊本市・合志市</t>
        </is>
      </c>
      <c r="E75" t="inlineStr">
        <is>
          <t>熊本全地区</t>
        </is>
      </c>
      <c r="F75" t="inlineStr">
        <is>
          <t>43001</t>
        </is>
      </c>
      <c r="G75" t="inlineStr">
        <is>
          <t>68</t>
        </is>
      </c>
      <c r="H75" t="inlineStr">
        <is>
          <t>熊本日日新聞</t>
        </is>
      </c>
      <c r="I75" t="n">
        <v>7</v>
      </c>
      <c r="J75" t="inlineStr">
        <is>
          <t>4320168828</t>
        </is>
      </c>
      <c r="K75" t="inlineStr">
        <is>
          <t>世安Ｇ</t>
        </is>
      </c>
      <c r="L75" t="n">
        <v>190</v>
      </c>
      <c r="M75" t="n">
        <v>1940</v>
      </c>
      <c r="N75" t="n">
        <v>4301</v>
      </c>
      <c r="O75" t="inlineStr">
        <is>
          <t>熊本市・合志市,15,45</t>
        </is>
      </c>
    </row>
    <row r="76">
      <c r="A76" t="inlineStr">
        <is>
          <t>43</t>
        </is>
      </c>
      <c r="B76" t="inlineStr">
        <is>
          <t>熊本県</t>
        </is>
      </c>
      <c r="C76" t="inlineStr">
        <is>
          <t>43201</t>
        </is>
      </c>
      <c r="D76" t="inlineStr">
        <is>
          <t>熊本市・合志市</t>
        </is>
      </c>
      <c r="E76" t="inlineStr">
        <is>
          <t>熊本全地区</t>
        </is>
      </c>
      <c r="F76" t="inlineStr">
        <is>
          <t>43001</t>
        </is>
      </c>
      <c r="G76" t="inlineStr">
        <is>
          <t>68</t>
        </is>
      </c>
      <c r="H76" t="inlineStr">
        <is>
          <t>熊本日日新聞</t>
        </is>
      </c>
      <c r="I76" t="n">
        <v>7</v>
      </c>
      <c r="J76" t="inlineStr">
        <is>
          <t>4320168820</t>
        </is>
      </c>
      <c r="K76" t="inlineStr">
        <is>
          <t>飽田東・中島G</t>
        </is>
      </c>
      <c r="L76" t="n">
        <v>195</v>
      </c>
      <c r="M76" t="n">
        <v>2070</v>
      </c>
      <c r="N76" t="n">
        <v>4301</v>
      </c>
      <c r="O76" t="inlineStr">
        <is>
          <t>熊本市・合志市,15,46</t>
        </is>
      </c>
    </row>
    <row r="77">
      <c r="A77" t="inlineStr">
        <is>
          <t>43</t>
        </is>
      </c>
      <c r="B77" t="inlineStr">
        <is>
          <t>熊本県</t>
        </is>
      </c>
      <c r="C77" t="inlineStr">
        <is>
          <t>43201</t>
        </is>
      </c>
      <c r="D77" t="inlineStr">
        <is>
          <t>熊本市・合志市</t>
        </is>
      </c>
      <c r="E77" t="inlineStr">
        <is>
          <t>熊本全地区</t>
        </is>
      </c>
      <c r="F77" t="inlineStr">
        <is>
          <t>43001</t>
        </is>
      </c>
      <c r="G77" t="inlineStr">
        <is>
          <t>68</t>
        </is>
      </c>
      <c r="H77" t="inlineStr">
        <is>
          <t>熊本日日新聞</t>
        </is>
      </c>
      <c r="I77" t="n">
        <v>7</v>
      </c>
      <c r="J77" t="inlineStr">
        <is>
          <t>4320168817</t>
        </is>
      </c>
      <c r="K77" t="inlineStr">
        <is>
          <t>近見・川尻G</t>
        </is>
      </c>
      <c r="L77" t="n">
        <v>200</v>
      </c>
      <c r="M77" t="n">
        <v>4990</v>
      </c>
      <c r="N77" t="n">
        <v>4301</v>
      </c>
      <c r="O77" t="inlineStr">
        <is>
          <t>熊本市・合志市,15,47</t>
        </is>
      </c>
    </row>
    <row r="78">
      <c r="A78" t="inlineStr">
        <is>
          <t>43</t>
        </is>
      </c>
      <c r="B78" t="inlineStr">
        <is>
          <t>熊本県</t>
        </is>
      </c>
      <c r="C78" t="inlineStr">
        <is>
          <t>43201</t>
        </is>
      </c>
      <c r="D78" t="inlineStr">
        <is>
          <t>熊本市・合志市</t>
        </is>
      </c>
      <c r="E78" t="inlineStr">
        <is>
          <t>熊本全地区</t>
        </is>
      </c>
      <c r="F78" t="inlineStr">
        <is>
          <t>43001</t>
        </is>
      </c>
      <c r="G78" t="inlineStr">
        <is>
          <t>68</t>
        </is>
      </c>
      <c r="H78" t="inlineStr">
        <is>
          <t>熊本日日新聞</t>
        </is>
      </c>
      <c r="I78" t="n">
        <v>7</v>
      </c>
      <c r="J78" t="inlineStr">
        <is>
          <t>4320168853</t>
        </is>
      </c>
      <c r="K78" t="inlineStr">
        <is>
          <t>西合志Ｇ</t>
        </is>
      </c>
      <c r="L78" t="n">
        <v>210</v>
      </c>
      <c r="M78" t="n">
        <v>2110</v>
      </c>
      <c r="N78" t="n">
        <v>4301</v>
      </c>
      <c r="O78" t="inlineStr">
        <is>
          <t>熊本市・合志市,15,48</t>
        </is>
      </c>
    </row>
    <row r="79">
      <c r="A79" t="inlineStr">
        <is>
          <t>43</t>
        </is>
      </c>
      <c r="B79" t="inlineStr">
        <is>
          <t>熊本県</t>
        </is>
      </c>
      <c r="C79" t="inlineStr">
        <is>
          <t>43201</t>
        </is>
      </c>
      <c r="D79" t="inlineStr">
        <is>
          <t>熊本市・合志市</t>
        </is>
      </c>
      <c r="E79" t="inlineStr">
        <is>
          <t>熊本全地区</t>
        </is>
      </c>
      <c r="F79" t="inlineStr">
        <is>
          <t>43001</t>
        </is>
      </c>
      <c r="G79" t="inlineStr">
        <is>
          <t>68</t>
        </is>
      </c>
      <c r="H79" t="inlineStr">
        <is>
          <t>熊本日日新聞</t>
        </is>
      </c>
      <c r="I79" t="n">
        <v>7</v>
      </c>
      <c r="J79" t="inlineStr">
        <is>
          <t>4320168838</t>
        </is>
      </c>
      <c r="K79" t="inlineStr">
        <is>
          <t>菊陽G</t>
        </is>
      </c>
      <c r="L79" t="n">
        <v>215</v>
      </c>
      <c r="M79" t="n">
        <v>2340</v>
      </c>
      <c r="N79" t="n">
        <v>4301</v>
      </c>
      <c r="O79" t="inlineStr">
        <is>
          <t>熊本市・合志市,15,49</t>
        </is>
      </c>
    </row>
    <row r="80">
      <c r="A80" t="inlineStr">
        <is>
          <t>43</t>
        </is>
      </c>
      <c r="B80" t="inlineStr">
        <is>
          <t>熊本県</t>
        </is>
      </c>
      <c r="C80" t="inlineStr">
        <is>
          <t>43201</t>
        </is>
      </c>
      <c r="D80" t="inlineStr">
        <is>
          <t>熊本市・合志市</t>
        </is>
      </c>
      <c r="E80" t="inlineStr">
        <is>
          <t>熊本全地区</t>
        </is>
      </c>
      <c r="F80" t="inlineStr">
        <is>
          <t>43001</t>
        </is>
      </c>
      <c r="G80" t="inlineStr">
        <is>
          <t>68</t>
        </is>
      </c>
      <c r="H80" t="inlineStr">
        <is>
          <t>熊本日日新聞</t>
        </is>
      </c>
      <c r="I80" t="n">
        <v>7</v>
      </c>
      <c r="J80" t="inlineStr">
        <is>
          <t>4320168837</t>
        </is>
      </c>
      <c r="K80" t="inlineStr">
        <is>
          <t>武蔵ケ丘東G</t>
        </is>
      </c>
      <c r="L80" t="n">
        <v>220</v>
      </c>
      <c r="M80" t="n">
        <v>1000</v>
      </c>
      <c r="N80" t="n">
        <v>4301</v>
      </c>
      <c r="O80" t="inlineStr">
        <is>
          <t>熊本市・合志市,15,50</t>
        </is>
      </c>
    </row>
    <row r="81">
      <c r="A81" t="inlineStr">
        <is>
          <t>43</t>
        </is>
      </c>
      <c r="B81" t="inlineStr">
        <is>
          <t>熊本県</t>
        </is>
      </c>
      <c r="C81" t="inlineStr">
        <is>
          <t>43201</t>
        </is>
      </c>
      <c r="D81" t="inlineStr">
        <is>
          <t>熊本市・合志市</t>
        </is>
      </c>
      <c r="E81" t="inlineStr">
        <is>
          <t>熊本全地区</t>
        </is>
      </c>
      <c r="F81" t="inlineStr">
        <is>
          <t>43001</t>
        </is>
      </c>
      <c r="G81" t="inlineStr">
        <is>
          <t>68</t>
        </is>
      </c>
      <c r="H81" t="inlineStr">
        <is>
          <t>熊本日日新聞</t>
        </is>
      </c>
      <c r="I81" t="n">
        <v>7</v>
      </c>
      <c r="J81" t="inlineStr">
        <is>
          <t>4320168842</t>
        </is>
      </c>
      <c r="K81" t="inlineStr">
        <is>
          <t>池田G</t>
        </is>
      </c>
      <c r="L81" t="n">
        <v>220</v>
      </c>
      <c r="M81" t="n">
        <v>2620</v>
      </c>
      <c r="N81" t="n">
        <v>4301</v>
      </c>
      <c r="O81" t="inlineStr">
        <is>
          <t>熊本市・合志市,15,51</t>
        </is>
      </c>
    </row>
    <row r="82">
      <c r="A82" t="inlineStr">
        <is>
          <t>43</t>
        </is>
      </c>
      <c r="B82" t="inlineStr">
        <is>
          <t>熊本県</t>
        </is>
      </c>
      <c r="C82" t="inlineStr">
        <is>
          <t>43201</t>
        </is>
      </c>
      <c r="D82" t="inlineStr">
        <is>
          <t>熊本市・合志市</t>
        </is>
      </c>
      <c r="E82" t="inlineStr">
        <is>
          <t>熊本全地区</t>
        </is>
      </c>
      <c r="F82" t="inlineStr">
        <is>
          <t>43001</t>
        </is>
      </c>
      <c r="G82" t="inlineStr">
        <is>
          <t>68</t>
        </is>
      </c>
      <c r="H82" t="inlineStr">
        <is>
          <t>熊本日日新聞</t>
        </is>
      </c>
      <c r="I82" t="n">
        <v>7</v>
      </c>
      <c r="J82" t="inlineStr">
        <is>
          <t>4320168808</t>
        </is>
      </c>
      <c r="K82" t="inlineStr">
        <is>
          <t>秋津東G</t>
        </is>
      </c>
      <c r="L82" t="n">
        <v>225</v>
      </c>
      <c r="M82" t="n">
        <v>3950</v>
      </c>
      <c r="N82" t="n">
        <v>4301</v>
      </c>
      <c r="O82" t="inlineStr">
        <is>
          <t>熊本市・合志市,15,52</t>
        </is>
      </c>
    </row>
    <row r="83">
      <c r="A83" t="inlineStr">
        <is>
          <t>43</t>
        </is>
      </c>
      <c r="B83" t="inlineStr">
        <is>
          <t>熊本県</t>
        </is>
      </c>
      <c r="C83" t="inlineStr">
        <is>
          <t>43201</t>
        </is>
      </c>
      <c r="D83" t="inlineStr">
        <is>
          <t>熊本市・合志市</t>
        </is>
      </c>
      <c r="E83" t="inlineStr">
        <is>
          <t>熊本全地区</t>
        </is>
      </c>
      <c r="F83" t="inlineStr">
        <is>
          <t>43001</t>
        </is>
      </c>
      <c r="G83" t="inlineStr">
        <is>
          <t>68</t>
        </is>
      </c>
      <c r="H83" t="inlineStr">
        <is>
          <t>熊本日日新聞</t>
        </is>
      </c>
      <c r="I83" t="n">
        <v>7</v>
      </c>
      <c r="J83" t="inlineStr">
        <is>
          <t>4320168858</t>
        </is>
      </c>
      <c r="K83" t="inlineStr">
        <is>
          <t>植木北G</t>
        </is>
      </c>
      <c r="L83" t="n">
        <v>230</v>
      </c>
      <c r="M83" t="n">
        <v>1330</v>
      </c>
      <c r="N83" t="n">
        <v>4301</v>
      </c>
      <c r="O83" t="inlineStr">
        <is>
          <t>熊本市・合志市,15,53</t>
        </is>
      </c>
    </row>
    <row r="84">
      <c r="A84" t="inlineStr">
        <is>
          <t>43</t>
        </is>
      </c>
      <c r="B84" t="inlineStr">
        <is>
          <t>熊本県</t>
        </is>
      </c>
      <c r="C84" t="inlineStr">
        <is>
          <t>43201</t>
        </is>
      </c>
      <c r="D84" t="inlineStr">
        <is>
          <t>熊本市・合志市</t>
        </is>
      </c>
      <c r="E84" t="inlineStr">
        <is>
          <t>熊本全地区</t>
        </is>
      </c>
      <c r="F84" t="inlineStr">
        <is>
          <t>43001</t>
        </is>
      </c>
      <c r="G84" t="inlineStr">
        <is>
          <t>68</t>
        </is>
      </c>
      <c r="H84" t="inlineStr">
        <is>
          <t>熊本日日新聞</t>
        </is>
      </c>
      <c r="I84" t="n">
        <v>7</v>
      </c>
      <c r="J84" t="inlineStr">
        <is>
          <t>4320168857</t>
        </is>
      </c>
      <c r="K84" t="inlineStr">
        <is>
          <t>植木西G</t>
        </is>
      </c>
      <c r="L84" t="n">
        <v>235</v>
      </c>
      <c r="M84" t="n">
        <v>1220</v>
      </c>
      <c r="N84" t="n">
        <v>4301</v>
      </c>
      <c r="O84" t="inlineStr">
        <is>
          <t>熊本市・合志市,15,54</t>
        </is>
      </c>
    </row>
    <row r="85">
      <c r="A85" t="inlineStr">
        <is>
          <t>43</t>
        </is>
      </c>
      <c r="B85" t="inlineStr">
        <is>
          <t>熊本県</t>
        </is>
      </c>
      <c r="C85" t="inlineStr">
        <is>
          <t>43201</t>
        </is>
      </c>
      <c r="D85" t="inlineStr">
        <is>
          <t>熊本市・合志市</t>
        </is>
      </c>
      <c r="E85" t="inlineStr">
        <is>
          <t>熊本全地区</t>
        </is>
      </c>
      <c r="F85" t="inlineStr">
        <is>
          <t>43001</t>
        </is>
      </c>
      <c r="G85" t="inlineStr">
        <is>
          <t>68</t>
        </is>
      </c>
      <c r="H85" t="inlineStr">
        <is>
          <t>熊本日日新聞</t>
        </is>
      </c>
      <c r="I85" t="n">
        <v>7</v>
      </c>
      <c r="J85" t="inlineStr">
        <is>
          <t>4320168856</t>
        </is>
      </c>
      <c r="K85" t="inlineStr">
        <is>
          <t>植木G</t>
        </is>
      </c>
      <c r="L85" t="n">
        <v>240</v>
      </c>
      <c r="M85" t="n">
        <v>2730</v>
      </c>
      <c r="N85" t="n">
        <v>4301</v>
      </c>
      <c r="O85" t="inlineStr">
        <is>
          <t>熊本市・合志市,15,55</t>
        </is>
      </c>
    </row>
    <row r="86">
      <c r="A86" t="inlineStr">
        <is>
          <t>43</t>
        </is>
      </c>
      <c r="B86" t="inlineStr">
        <is>
          <t>熊本県</t>
        </is>
      </c>
      <c r="C86" t="inlineStr">
        <is>
          <t>43201</t>
        </is>
      </c>
      <c r="D86" t="inlineStr">
        <is>
          <t>熊本市・合志市</t>
        </is>
      </c>
      <c r="E86" t="inlineStr">
        <is>
          <t>熊本全地区</t>
        </is>
      </c>
      <c r="F86" t="inlineStr">
        <is>
          <t>43001</t>
        </is>
      </c>
      <c r="G86" t="inlineStr">
        <is>
          <t>68</t>
        </is>
      </c>
      <c r="H86" t="inlineStr">
        <is>
          <t>熊本日日新聞</t>
        </is>
      </c>
      <c r="I86" t="n">
        <v>7</v>
      </c>
      <c r="J86" t="inlineStr">
        <is>
          <t>4320168854</t>
        </is>
      </c>
      <c r="K86" t="inlineStr">
        <is>
          <t>城南G</t>
        </is>
      </c>
      <c r="L86" t="n">
        <v>245</v>
      </c>
      <c r="M86" t="n">
        <v>2360</v>
      </c>
      <c r="N86" t="n">
        <v>4301</v>
      </c>
      <c r="O86" t="inlineStr">
        <is>
          <t>熊本市・合志市,15,56</t>
        </is>
      </c>
    </row>
    <row r="87">
      <c r="A87" t="inlineStr">
        <is>
          <t>43</t>
        </is>
      </c>
      <c r="B87" t="inlineStr">
        <is>
          <t>熊本県</t>
        </is>
      </c>
      <c r="C87" t="inlineStr">
        <is>
          <t>43201</t>
        </is>
      </c>
      <c r="D87" t="inlineStr">
        <is>
          <t>熊本市・合志市</t>
        </is>
      </c>
      <c r="E87" t="inlineStr">
        <is>
          <t>熊本全地区</t>
        </is>
      </c>
      <c r="F87" t="inlineStr">
        <is>
          <t>43001</t>
        </is>
      </c>
      <c r="G87" t="inlineStr">
        <is>
          <t>68</t>
        </is>
      </c>
      <c r="H87" t="inlineStr">
        <is>
          <t>熊本日日新聞</t>
        </is>
      </c>
      <c r="I87" t="n">
        <v>7</v>
      </c>
      <c r="J87" t="inlineStr">
        <is>
          <t>4320168855</t>
        </is>
      </c>
      <c r="K87" t="inlineStr">
        <is>
          <t>城南町南G</t>
        </is>
      </c>
      <c r="L87" t="n">
        <v>250</v>
      </c>
      <c r="M87" t="n">
        <v>720</v>
      </c>
      <c r="N87" t="n">
        <v>4301</v>
      </c>
      <c r="O87" t="inlineStr">
        <is>
          <t>熊本市・合志市,15,57</t>
        </is>
      </c>
    </row>
    <row r="88">
      <c r="A88" t="inlineStr">
        <is>
          <t>43</t>
        </is>
      </c>
      <c r="B88" t="inlineStr">
        <is>
          <t>熊本県</t>
        </is>
      </c>
      <c r="C88" t="inlineStr">
        <is>
          <t>43204</t>
        </is>
      </c>
      <c r="D88" t="inlineStr">
        <is>
          <t>荒尾市</t>
        </is>
      </c>
      <c r="E88" t="inlineStr">
        <is>
          <t>熊本全地区</t>
        </is>
      </c>
      <c r="F88" t="inlineStr">
        <is>
          <t>43002</t>
        </is>
      </c>
      <c r="G88" t="inlineStr">
        <is>
          <t>01</t>
        </is>
      </c>
      <c r="H88" t="inlineStr">
        <is>
          <t>朝日新聞</t>
        </is>
      </c>
      <c r="I88" t="n">
        <v>1</v>
      </c>
      <c r="J88" t="inlineStr">
        <is>
          <t>4320401001</t>
        </is>
      </c>
      <c r="K88" t="inlineStr">
        <is>
          <t>荒尾</t>
        </is>
      </c>
      <c r="L88" t="n">
        <v>1</v>
      </c>
      <c r="M88" t="n">
        <v>620</v>
      </c>
      <c r="N88" t="n">
        <v>4302</v>
      </c>
      <c r="O88" t="inlineStr">
        <is>
          <t>荒尾市・玉名市・玉名郡・山鹿市,6,12</t>
        </is>
      </c>
    </row>
    <row r="89">
      <c r="A89" t="inlineStr">
        <is>
          <t>43</t>
        </is>
      </c>
      <c r="B89" t="inlineStr">
        <is>
          <t>熊本県</t>
        </is>
      </c>
      <c r="C89" t="inlineStr">
        <is>
          <t>43204</t>
        </is>
      </c>
      <c r="D89" t="inlineStr">
        <is>
          <t>荒尾市</t>
        </is>
      </c>
      <c r="E89" t="inlineStr">
        <is>
          <t>熊本全地区</t>
        </is>
      </c>
      <c r="F89" t="inlineStr">
        <is>
          <t>43002</t>
        </is>
      </c>
      <c r="G89" t="inlineStr">
        <is>
          <t>03</t>
        </is>
      </c>
      <c r="H89" t="inlineStr">
        <is>
          <t>読売新聞</t>
        </is>
      </c>
      <c r="I89" t="n">
        <v>2</v>
      </c>
      <c r="J89" t="inlineStr">
        <is>
          <t>4320403201</t>
        </is>
      </c>
      <c r="K89" t="inlineStr">
        <is>
          <t>荒尾</t>
        </is>
      </c>
      <c r="L89" t="n">
        <v>1</v>
      </c>
      <c r="M89" t="n">
        <v>2790</v>
      </c>
      <c r="N89" t="n">
        <v>4302</v>
      </c>
      <c r="O89" t="inlineStr">
        <is>
          <t>荒尾市・玉名市・玉名郡・山鹿市,9,12</t>
        </is>
      </c>
    </row>
    <row r="90">
      <c r="A90" t="inlineStr">
        <is>
          <t>43</t>
        </is>
      </c>
      <c r="B90" t="inlineStr">
        <is>
          <t>熊本県</t>
        </is>
      </c>
      <c r="C90" t="inlineStr">
        <is>
          <t>43204</t>
        </is>
      </c>
      <c r="D90" t="inlineStr">
        <is>
          <t>荒尾市</t>
        </is>
      </c>
      <c r="E90" t="inlineStr">
        <is>
          <t>熊本全地区</t>
        </is>
      </c>
      <c r="F90" t="inlineStr">
        <is>
          <t>43002</t>
        </is>
      </c>
      <c r="G90" t="inlineStr">
        <is>
          <t>13</t>
        </is>
      </c>
      <c r="H90" t="inlineStr">
        <is>
          <t>西日本新聞</t>
        </is>
      </c>
      <c r="I90" t="n">
        <v>4</v>
      </c>
      <c r="J90" t="inlineStr">
        <is>
          <t>4320413302</t>
        </is>
      </c>
      <c r="K90" t="inlineStr">
        <is>
          <t>荒尾G</t>
        </is>
      </c>
      <c r="L90" t="n">
        <v>5</v>
      </c>
      <c r="M90" t="n">
        <v>1950</v>
      </c>
      <c r="N90" t="n">
        <v>4302</v>
      </c>
      <c r="O90" t="inlineStr">
        <is>
          <t>荒尾市・玉名市・玉名郡・山鹿市,12,12</t>
        </is>
      </c>
    </row>
    <row r="91">
      <c r="A91" t="inlineStr">
        <is>
          <t>43</t>
        </is>
      </c>
      <c r="B91" t="inlineStr">
        <is>
          <t>熊本県</t>
        </is>
      </c>
      <c r="C91" t="inlineStr">
        <is>
          <t>43204</t>
        </is>
      </c>
      <c r="D91" t="inlineStr">
        <is>
          <t>荒尾市</t>
        </is>
      </c>
      <c r="E91" t="inlineStr">
        <is>
          <t>熊本全地区</t>
        </is>
      </c>
      <c r="F91" t="inlineStr">
        <is>
          <t>43002</t>
        </is>
      </c>
      <c r="G91" t="inlineStr">
        <is>
          <t>68</t>
        </is>
      </c>
      <c r="H91" t="inlineStr">
        <is>
          <t>熊本日日新聞</t>
        </is>
      </c>
      <c r="I91" t="n">
        <v>7</v>
      </c>
      <c r="J91" t="inlineStr">
        <is>
          <t>4320468801</t>
        </is>
      </c>
      <c r="K91" t="inlineStr">
        <is>
          <t>荒尾G</t>
        </is>
      </c>
      <c r="L91" t="n">
        <v>1</v>
      </c>
      <c r="M91" t="n">
        <v>1860</v>
      </c>
      <c r="N91" t="n">
        <v>4302</v>
      </c>
      <c r="O91" t="inlineStr">
        <is>
          <t>荒尾市・玉名市・玉名郡・山鹿市,15,12</t>
        </is>
      </c>
    </row>
    <row r="92">
      <c r="A92" t="inlineStr">
        <is>
          <t>43</t>
        </is>
      </c>
      <c r="B92" t="inlineStr">
        <is>
          <t>熊本県</t>
        </is>
      </c>
      <c r="C92" t="inlineStr">
        <is>
          <t>43204</t>
        </is>
      </c>
      <c r="D92" t="inlineStr">
        <is>
          <t>荒尾市</t>
        </is>
      </c>
      <c r="E92" t="inlineStr">
        <is>
          <t>熊本全地区</t>
        </is>
      </c>
      <c r="F92" t="inlineStr">
        <is>
          <t>43002</t>
        </is>
      </c>
      <c r="G92" t="inlineStr">
        <is>
          <t>68</t>
        </is>
      </c>
      <c r="H92" t="inlineStr">
        <is>
          <t>熊本日日新聞</t>
        </is>
      </c>
      <c r="I92" t="n">
        <v>7</v>
      </c>
      <c r="J92" t="inlineStr">
        <is>
          <t>4320468802</t>
        </is>
      </c>
      <c r="K92" t="inlineStr">
        <is>
          <t>荒尾南G</t>
        </is>
      </c>
      <c r="L92" t="n">
        <v>5</v>
      </c>
      <c r="M92" t="n">
        <v>1080</v>
      </c>
      <c r="N92" t="n">
        <v>4302</v>
      </c>
      <c r="O92" t="inlineStr">
        <is>
          <t>荒尾市・玉名市・玉名郡・山鹿市,15,13</t>
        </is>
      </c>
    </row>
    <row r="93">
      <c r="A93" t="inlineStr">
        <is>
          <t>43</t>
        </is>
      </c>
      <c r="B93" t="inlineStr">
        <is>
          <t>熊本県</t>
        </is>
      </c>
      <c r="C93" t="inlineStr">
        <is>
          <t>43206</t>
        </is>
      </c>
      <c r="D93" t="inlineStr">
        <is>
          <t>玉名市</t>
        </is>
      </c>
      <c r="E93" t="inlineStr">
        <is>
          <t>熊本全地区</t>
        </is>
      </c>
      <c r="F93" t="inlineStr">
        <is>
          <t>43003</t>
        </is>
      </c>
      <c r="G93" t="inlineStr">
        <is>
          <t>03</t>
        </is>
      </c>
      <c r="H93" t="inlineStr">
        <is>
          <t>読売新聞</t>
        </is>
      </c>
      <c r="I93" t="n">
        <v>2</v>
      </c>
      <c r="J93" t="inlineStr">
        <is>
          <t>4320603202</t>
        </is>
      </c>
      <c r="K93" t="inlineStr">
        <is>
          <t>玉名北</t>
        </is>
      </c>
      <c r="L93" t="n">
        <v>5</v>
      </c>
      <c r="M93" t="n">
        <v>380</v>
      </c>
      <c r="N93" t="n">
        <v>4302</v>
      </c>
      <c r="O93" t="inlineStr">
        <is>
          <t>荒尾市・玉名市・玉名郡・山鹿市,9,15</t>
        </is>
      </c>
    </row>
    <row r="94">
      <c r="A94" t="inlineStr">
        <is>
          <t>43</t>
        </is>
      </c>
      <c r="B94" t="inlineStr">
        <is>
          <t>熊本県</t>
        </is>
      </c>
      <c r="C94" t="inlineStr">
        <is>
          <t>43206</t>
        </is>
      </c>
      <c r="D94" t="inlineStr">
        <is>
          <t>玉名市</t>
        </is>
      </c>
      <c r="E94" t="inlineStr">
        <is>
          <t>熊本全地区</t>
        </is>
      </c>
      <c r="F94" t="inlineStr">
        <is>
          <t>43003</t>
        </is>
      </c>
      <c r="G94" t="inlineStr">
        <is>
          <t>03</t>
        </is>
      </c>
      <c r="H94" t="inlineStr">
        <is>
          <t>読売新聞</t>
        </is>
      </c>
      <c r="I94" t="n">
        <v>2</v>
      </c>
      <c r="J94" t="inlineStr">
        <is>
          <t>4320603203</t>
        </is>
      </c>
      <c r="K94" t="inlineStr">
        <is>
          <t>玉名西・岱明</t>
        </is>
      </c>
      <c r="L94" t="n">
        <v>10</v>
      </c>
      <c r="M94" t="n">
        <v>1410</v>
      </c>
      <c r="N94" t="n">
        <v>4302</v>
      </c>
      <c r="O94" t="inlineStr">
        <is>
          <t>荒尾市・玉名市・玉名郡・山鹿市,9,16</t>
        </is>
      </c>
    </row>
    <row r="95">
      <c r="A95" t="inlineStr">
        <is>
          <t>43</t>
        </is>
      </c>
      <c r="B95" t="inlineStr">
        <is>
          <t>熊本県</t>
        </is>
      </c>
      <c r="C95" t="inlineStr">
        <is>
          <t>43206</t>
        </is>
      </c>
      <c r="D95" t="inlineStr">
        <is>
          <t>玉名市</t>
        </is>
      </c>
      <c r="E95" t="inlineStr">
        <is>
          <t>熊本全地区</t>
        </is>
      </c>
      <c r="F95" t="inlineStr">
        <is>
          <t>43003</t>
        </is>
      </c>
      <c r="G95" t="inlineStr">
        <is>
          <t>03</t>
        </is>
      </c>
      <c r="H95" t="inlineStr">
        <is>
          <t>読売新聞</t>
        </is>
      </c>
      <c r="I95" t="n">
        <v>2</v>
      </c>
      <c r="J95" t="inlineStr">
        <is>
          <t>4320603204</t>
        </is>
      </c>
      <c r="K95" t="inlineStr">
        <is>
          <t>玉名東</t>
        </is>
      </c>
      <c r="L95" t="n">
        <v>15</v>
      </c>
      <c r="M95" t="n">
        <v>350</v>
      </c>
      <c r="N95" t="n">
        <v>4302</v>
      </c>
      <c r="O95" t="inlineStr">
        <is>
          <t>荒尾市・玉名市・玉名郡・山鹿市,9,17</t>
        </is>
      </c>
    </row>
    <row r="96">
      <c r="A96" t="inlineStr">
        <is>
          <t>43</t>
        </is>
      </c>
      <c r="B96" t="inlineStr">
        <is>
          <t>熊本県</t>
        </is>
      </c>
      <c r="C96" t="inlineStr">
        <is>
          <t>43206</t>
        </is>
      </c>
      <c r="D96" t="inlineStr">
        <is>
          <t>玉名市</t>
        </is>
      </c>
      <c r="E96" t="inlineStr">
        <is>
          <t>熊本全地区</t>
        </is>
      </c>
      <c r="F96" t="inlineStr">
        <is>
          <t>43003</t>
        </is>
      </c>
      <c r="G96" t="inlineStr">
        <is>
          <t>68</t>
        </is>
      </c>
      <c r="H96" t="inlineStr">
        <is>
          <t>熊本日日新聞</t>
        </is>
      </c>
      <c r="I96" t="n">
        <v>7</v>
      </c>
      <c r="J96" t="inlineStr">
        <is>
          <t>4320668806</t>
        </is>
      </c>
      <c r="K96" t="inlineStr">
        <is>
          <t>玉名中央G</t>
        </is>
      </c>
      <c r="L96" t="n">
        <v>1</v>
      </c>
      <c r="M96" t="n">
        <v>1310</v>
      </c>
      <c r="N96" t="n">
        <v>4302</v>
      </c>
      <c r="O96" t="inlineStr">
        <is>
          <t>荒尾市・玉名市・玉名郡・山鹿市,15,15</t>
        </is>
      </c>
    </row>
    <row r="97">
      <c r="A97" t="inlineStr">
        <is>
          <t>43</t>
        </is>
      </c>
      <c r="B97" t="inlineStr">
        <is>
          <t>熊本県</t>
        </is>
      </c>
      <c r="C97" t="inlineStr">
        <is>
          <t>43206</t>
        </is>
      </c>
      <c r="D97" t="inlineStr">
        <is>
          <t>玉名市</t>
        </is>
      </c>
      <c r="E97" t="inlineStr">
        <is>
          <t>熊本全地区</t>
        </is>
      </c>
      <c r="F97" t="inlineStr">
        <is>
          <t>43003</t>
        </is>
      </c>
      <c r="G97" t="inlineStr">
        <is>
          <t>68</t>
        </is>
      </c>
      <c r="H97" t="inlineStr">
        <is>
          <t>熊本日日新聞</t>
        </is>
      </c>
      <c r="I97" t="n">
        <v>7</v>
      </c>
      <c r="J97" t="inlineStr">
        <is>
          <t>4320668801</t>
        </is>
      </c>
      <c r="K97" t="inlineStr">
        <is>
          <t>玉名南G</t>
        </is>
      </c>
      <c r="L97" t="n">
        <v>5</v>
      </c>
      <c r="M97" t="n">
        <v>1570</v>
      </c>
      <c r="N97" t="n">
        <v>4302</v>
      </c>
      <c r="O97" t="inlineStr">
        <is>
          <t>荒尾市・玉名市・玉名郡・山鹿市,15,16</t>
        </is>
      </c>
    </row>
    <row r="98">
      <c r="A98" t="inlineStr">
        <is>
          <t>43</t>
        </is>
      </c>
      <c r="B98" t="inlineStr">
        <is>
          <t>熊本県</t>
        </is>
      </c>
      <c r="C98" t="inlineStr">
        <is>
          <t>43206</t>
        </is>
      </c>
      <c r="D98" t="inlineStr">
        <is>
          <t>玉名市</t>
        </is>
      </c>
      <c r="E98" t="inlineStr">
        <is>
          <t>熊本全地区</t>
        </is>
      </c>
      <c r="F98" t="inlineStr">
        <is>
          <t>43003</t>
        </is>
      </c>
      <c r="G98" t="inlineStr">
        <is>
          <t>68</t>
        </is>
      </c>
      <c r="H98" t="inlineStr">
        <is>
          <t>熊本日日新聞</t>
        </is>
      </c>
      <c r="I98" t="n">
        <v>7</v>
      </c>
      <c r="J98" t="inlineStr">
        <is>
          <t>4320668802</t>
        </is>
      </c>
      <c r="K98" t="inlineStr">
        <is>
          <t>玉名東G</t>
        </is>
      </c>
      <c r="L98" t="n">
        <v>10</v>
      </c>
      <c r="M98" t="n">
        <v>1230</v>
      </c>
      <c r="N98" t="n">
        <v>4302</v>
      </c>
      <c r="O98" t="inlineStr">
        <is>
          <t>荒尾市・玉名市・玉名郡・山鹿市,15,17</t>
        </is>
      </c>
    </row>
    <row r="99">
      <c r="A99" t="inlineStr">
        <is>
          <t>43</t>
        </is>
      </c>
      <c r="B99" t="inlineStr">
        <is>
          <t>熊本県</t>
        </is>
      </c>
      <c r="C99" t="inlineStr">
        <is>
          <t>43206</t>
        </is>
      </c>
      <c r="D99" t="inlineStr">
        <is>
          <t>玉名市</t>
        </is>
      </c>
      <c r="E99" t="inlineStr">
        <is>
          <t>熊本全地区</t>
        </is>
      </c>
      <c r="F99" t="inlineStr">
        <is>
          <t>43003</t>
        </is>
      </c>
      <c r="G99" t="inlineStr">
        <is>
          <t>68</t>
        </is>
      </c>
      <c r="H99" t="inlineStr">
        <is>
          <t>熊本日日新聞</t>
        </is>
      </c>
      <c r="I99" t="n">
        <v>7</v>
      </c>
      <c r="J99" t="inlineStr">
        <is>
          <t>4320668803</t>
        </is>
      </c>
      <c r="K99" t="inlineStr">
        <is>
          <t>玉名西G</t>
        </is>
      </c>
      <c r="L99" t="n">
        <v>15</v>
      </c>
      <c r="M99" t="n">
        <v>2820</v>
      </c>
      <c r="N99" t="n">
        <v>4302</v>
      </c>
      <c r="O99" t="inlineStr">
        <is>
          <t>荒尾市・玉名市・玉名郡・山鹿市,15,18</t>
        </is>
      </c>
    </row>
    <row r="100">
      <c r="A100" t="inlineStr">
        <is>
          <t>43</t>
        </is>
      </c>
      <c r="B100" t="inlineStr">
        <is>
          <t>熊本県</t>
        </is>
      </c>
      <c r="C100" t="inlineStr">
        <is>
          <t>43206</t>
        </is>
      </c>
      <c r="D100" t="inlineStr">
        <is>
          <t>玉名市</t>
        </is>
      </c>
      <c r="E100" t="inlineStr">
        <is>
          <t>熊本全地区</t>
        </is>
      </c>
      <c r="F100" t="inlineStr">
        <is>
          <t>43003</t>
        </is>
      </c>
      <c r="G100" t="inlineStr">
        <is>
          <t>68</t>
        </is>
      </c>
      <c r="H100" t="inlineStr">
        <is>
          <t>熊本日日新聞</t>
        </is>
      </c>
      <c r="I100" t="n">
        <v>7</v>
      </c>
      <c r="J100" t="inlineStr">
        <is>
          <t>4320668804</t>
        </is>
      </c>
      <c r="K100" t="inlineStr">
        <is>
          <t>天水G</t>
        </is>
      </c>
      <c r="L100" t="n">
        <v>20</v>
      </c>
      <c r="M100" t="n">
        <v>1120</v>
      </c>
      <c r="N100" t="n">
        <v>4302</v>
      </c>
      <c r="O100" t="inlineStr">
        <is>
          <t>荒尾市・玉名市・玉名郡・山鹿市,15,19</t>
        </is>
      </c>
    </row>
    <row r="101">
      <c r="A101" t="inlineStr">
        <is>
          <t>43</t>
        </is>
      </c>
      <c r="B101" t="inlineStr">
        <is>
          <t>熊本県</t>
        </is>
      </c>
      <c r="C101" t="inlineStr">
        <is>
          <t>43206</t>
        </is>
      </c>
      <c r="D101" t="inlineStr">
        <is>
          <t>玉名市</t>
        </is>
      </c>
      <c r="E101" t="inlineStr">
        <is>
          <t>熊本全地区</t>
        </is>
      </c>
      <c r="F101" t="inlineStr">
        <is>
          <t>43003</t>
        </is>
      </c>
      <c r="G101" t="inlineStr">
        <is>
          <t>68</t>
        </is>
      </c>
      <c r="H101" t="inlineStr">
        <is>
          <t>熊本日日新聞</t>
        </is>
      </c>
      <c r="I101" t="n">
        <v>7</v>
      </c>
      <c r="J101" t="inlineStr">
        <is>
          <t>4320668805</t>
        </is>
      </c>
      <c r="K101" t="inlineStr">
        <is>
          <t>岱明G</t>
        </is>
      </c>
      <c r="L101" t="n">
        <v>30</v>
      </c>
      <c r="M101" t="n">
        <v>1740</v>
      </c>
      <c r="N101" t="n">
        <v>4302</v>
      </c>
      <c r="O101" t="inlineStr">
        <is>
          <t>荒尾市・玉名市・玉名郡・山鹿市,15,20</t>
        </is>
      </c>
    </row>
    <row r="102">
      <c r="A102" t="inlineStr">
        <is>
          <t>43</t>
        </is>
      </c>
      <c r="B102" t="inlineStr">
        <is>
          <t>熊本県</t>
        </is>
      </c>
      <c r="C102" t="inlineStr">
        <is>
          <t>43360</t>
        </is>
      </c>
      <c r="D102" t="inlineStr">
        <is>
          <t>玉名郡</t>
        </is>
      </c>
      <c r="E102" t="inlineStr">
        <is>
          <t>熊本全地区</t>
        </is>
      </c>
      <c r="F102" t="inlineStr">
        <is>
          <t>43004</t>
        </is>
      </c>
      <c r="G102" t="inlineStr">
        <is>
          <t>03</t>
        </is>
      </c>
      <c r="H102" t="inlineStr">
        <is>
          <t>読売新聞</t>
        </is>
      </c>
      <c r="I102" t="n">
        <v>2</v>
      </c>
      <c r="J102" t="inlineStr">
        <is>
          <t>4336003202</t>
        </is>
      </c>
      <c r="K102" t="inlineStr">
        <is>
          <t>長洲</t>
        </is>
      </c>
      <c r="L102" t="n">
        <v>1</v>
      </c>
      <c r="M102" t="n">
        <v>460</v>
      </c>
      <c r="N102" t="n">
        <v>4302</v>
      </c>
      <c r="O102" t="inlineStr">
        <is>
          <t>荒尾市・玉名市・玉名郡・山鹿市,9,22</t>
        </is>
      </c>
    </row>
    <row r="103">
      <c r="A103" t="inlineStr">
        <is>
          <t>43</t>
        </is>
      </c>
      <c r="B103" t="inlineStr">
        <is>
          <t>熊本県</t>
        </is>
      </c>
      <c r="C103" t="inlineStr">
        <is>
          <t>43360</t>
        </is>
      </c>
      <c r="D103" t="inlineStr">
        <is>
          <t>玉名郡</t>
        </is>
      </c>
      <c r="E103" t="inlineStr">
        <is>
          <t>熊本全地区</t>
        </is>
      </c>
      <c r="F103" t="inlineStr">
        <is>
          <t>43004</t>
        </is>
      </c>
      <c r="G103" t="inlineStr">
        <is>
          <t>68</t>
        </is>
      </c>
      <c r="H103" t="inlineStr">
        <is>
          <t>熊本日日新聞</t>
        </is>
      </c>
      <c r="I103" t="n">
        <v>7</v>
      </c>
      <c r="J103" t="inlineStr">
        <is>
          <t>4336068803</t>
        </is>
      </c>
      <c r="K103" t="inlineStr">
        <is>
          <t>長洲G</t>
        </is>
      </c>
      <c r="L103" t="n">
        <v>1</v>
      </c>
      <c r="M103" t="n">
        <v>2010</v>
      </c>
      <c r="N103" t="n">
        <v>4302</v>
      </c>
      <c r="O103" t="inlineStr">
        <is>
          <t>荒尾市・玉名市・玉名郡・山鹿市,15,22</t>
        </is>
      </c>
    </row>
    <row r="104">
      <c r="A104" t="inlineStr">
        <is>
          <t>43</t>
        </is>
      </c>
      <c r="B104" t="inlineStr">
        <is>
          <t>熊本県</t>
        </is>
      </c>
      <c r="C104" t="inlineStr">
        <is>
          <t>43360</t>
        </is>
      </c>
      <c r="D104" t="inlineStr">
        <is>
          <t>玉名郡</t>
        </is>
      </c>
      <c r="E104" t="inlineStr">
        <is>
          <t>熊本全地区</t>
        </is>
      </c>
      <c r="F104" t="inlineStr">
        <is>
          <t>43004</t>
        </is>
      </c>
      <c r="G104" t="inlineStr">
        <is>
          <t>68</t>
        </is>
      </c>
      <c r="H104" t="inlineStr">
        <is>
          <t>熊本日日新聞</t>
        </is>
      </c>
      <c r="I104" t="n">
        <v>7</v>
      </c>
      <c r="J104" t="inlineStr">
        <is>
          <t>4336068804</t>
        </is>
      </c>
      <c r="K104" t="inlineStr">
        <is>
          <t>南関G</t>
        </is>
      </c>
      <c r="L104" t="n">
        <v>5</v>
      </c>
      <c r="M104" t="n">
        <v>1460</v>
      </c>
      <c r="N104" t="n">
        <v>4302</v>
      </c>
      <c r="O104" t="inlineStr">
        <is>
          <t>荒尾市・玉名市・玉名郡・山鹿市,15,23</t>
        </is>
      </c>
    </row>
    <row r="105">
      <c r="A105" t="inlineStr">
        <is>
          <t>43</t>
        </is>
      </c>
      <c r="B105" t="inlineStr">
        <is>
          <t>熊本県</t>
        </is>
      </c>
      <c r="C105" t="inlineStr">
        <is>
          <t>43360</t>
        </is>
      </c>
      <c r="D105" t="inlineStr">
        <is>
          <t>玉名郡</t>
        </is>
      </c>
      <c r="E105" t="inlineStr">
        <is>
          <t>熊本全地区</t>
        </is>
      </c>
      <c r="F105" t="inlineStr">
        <is>
          <t>43004</t>
        </is>
      </c>
      <c r="G105" t="inlineStr">
        <is>
          <t>68</t>
        </is>
      </c>
      <c r="H105" t="inlineStr">
        <is>
          <t>熊本日日新聞</t>
        </is>
      </c>
      <c r="I105" t="n">
        <v>7</v>
      </c>
      <c r="J105" t="inlineStr">
        <is>
          <t>4336068801</t>
        </is>
      </c>
      <c r="K105" t="inlineStr">
        <is>
          <t>玉東G</t>
        </is>
      </c>
      <c r="L105" t="n">
        <v>15</v>
      </c>
      <c r="M105" t="n">
        <v>1560</v>
      </c>
      <c r="N105" t="n">
        <v>4302</v>
      </c>
      <c r="O105" t="inlineStr">
        <is>
          <t>荒尾市・玉名市・玉名郡・山鹿市,15,24</t>
        </is>
      </c>
    </row>
    <row r="106">
      <c r="A106" t="inlineStr">
        <is>
          <t>43</t>
        </is>
      </c>
      <c r="B106" t="inlineStr">
        <is>
          <t>熊本県</t>
        </is>
      </c>
      <c r="C106" t="inlineStr">
        <is>
          <t>43360</t>
        </is>
      </c>
      <c r="D106" t="inlineStr">
        <is>
          <t>玉名郡</t>
        </is>
      </c>
      <c r="E106" t="inlineStr">
        <is>
          <t>熊本全地区</t>
        </is>
      </c>
      <c r="F106" t="inlineStr">
        <is>
          <t>43004</t>
        </is>
      </c>
      <c r="G106" t="inlineStr">
        <is>
          <t>68</t>
        </is>
      </c>
      <c r="H106" t="inlineStr">
        <is>
          <t>熊本日日新聞</t>
        </is>
      </c>
      <c r="I106" t="n">
        <v>7</v>
      </c>
      <c r="J106" t="inlineStr">
        <is>
          <t>4336068802</t>
        </is>
      </c>
      <c r="K106" t="inlineStr">
        <is>
          <t>菊水G</t>
        </is>
      </c>
      <c r="L106" t="n">
        <v>20</v>
      </c>
      <c r="M106" t="n">
        <v>1360</v>
      </c>
      <c r="N106" t="n">
        <v>4302</v>
      </c>
      <c r="O106" t="inlineStr">
        <is>
          <t>荒尾市・玉名市・玉名郡・山鹿市,15,25</t>
        </is>
      </c>
    </row>
    <row r="107">
      <c r="A107" t="inlineStr">
        <is>
          <t>43</t>
        </is>
      </c>
      <c r="B107" t="inlineStr">
        <is>
          <t>熊本県</t>
        </is>
      </c>
      <c r="C107" t="inlineStr">
        <is>
          <t>43360</t>
        </is>
      </c>
      <c r="D107" t="inlineStr">
        <is>
          <t>玉名郡</t>
        </is>
      </c>
      <c r="E107" t="inlineStr">
        <is>
          <t>熊本全地区</t>
        </is>
      </c>
      <c r="F107" t="inlineStr">
        <is>
          <t>43004</t>
        </is>
      </c>
      <c r="G107" t="inlineStr">
        <is>
          <t>68</t>
        </is>
      </c>
      <c r="H107" t="inlineStr">
        <is>
          <t>熊本日日新聞</t>
        </is>
      </c>
      <c r="I107" t="n">
        <v>7</v>
      </c>
      <c r="J107" t="inlineStr">
        <is>
          <t>4336068805</t>
        </is>
      </c>
      <c r="K107" t="inlineStr">
        <is>
          <t>三加和G</t>
        </is>
      </c>
      <c r="L107" t="n">
        <v>25</v>
      </c>
      <c r="M107" t="n">
        <v>850</v>
      </c>
      <c r="N107" t="n">
        <v>4302</v>
      </c>
      <c r="O107" t="inlineStr">
        <is>
          <t>荒尾市・玉名市・玉名郡・山鹿市,15,26</t>
        </is>
      </c>
    </row>
    <row r="108">
      <c r="A108" t="inlineStr">
        <is>
          <t>43</t>
        </is>
      </c>
      <c r="B108" t="inlineStr">
        <is>
          <t>熊本県</t>
        </is>
      </c>
      <c r="C108" t="inlineStr">
        <is>
          <t>43208</t>
        </is>
      </c>
      <c r="D108" t="inlineStr">
        <is>
          <t>山鹿市</t>
        </is>
      </c>
      <c r="E108" t="inlineStr">
        <is>
          <t>熊本全地区</t>
        </is>
      </c>
      <c r="F108" t="inlineStr">
        <is>
          <t>43005</t>
        </is>
      </c>
      <c r="G108" t="inlineStr">
        <is>
          <t>03</t>
        </is>
      </c>
      <c r="H108" t="inlineStr">
        <is>
          <t>読売新聞</t>
        </is>
      </c>
      <c r="I108" t="n">
        <v>2</v>
      </c>
      <c r="J108" t="inlineStr">
        <is>
          <t>4320803201</t>
        </is>
      </c>
      <c r="K108" t="inlineStr">
        <is>
          <t>山鹿</t>
        </is>
      </c>
      <c r="L108" t="n">
        <v>1</v>
      </c>
      <c r="M108" t="n">
        <v>1080</v>
      </c>
      <c r="N108" t="n">
        <v>4302</v>
      </c>
      <c r="O108" t="inlineStr">
        <is>
          <t>荒尾市・玉名市・玉名郡・山鹿市,9,28</t>
        </is>
      </c>
    </row>
    <row r="109">
      <c r="A109" t="inlineStr">
        <is>
          <t>43</t>
        </is>
      </c>
      <c r="B109" t="inlineStr">
        <is>
          <t>熊本県</t>
        </is>
      </c>
      <c r="C109" t="inlineStr">
        <is>
          <t>43208</t>
        </is>
      </c>
      <c r="D109" t="inlineStr">
        <is>
          <t>山鹿市</t>
        </is>
      </c>
      <c r="E109" t="inlineStr">
        <is>
          <t>熊本全地区</t>
        </is>
      </c>
      <c r="F109" t="inlineStr">
        <is>
          <t>43005</t>
        </is>
      </c>
      <c r="G109" t="inlineStr">
        <is>
          <t>68</t>
        </is>
      </c>
      <c r="H109" t="inlineStr">
        <is>
          <t>熊本日日新聞</t>
        </is>
      </c>
      <c r="I109" t="n">
        <v>7</v>
      </c>
      <c r="J109" t="inlineStr">
        <is>
          <t>4320868801</t>
        </is>
      </c>
      <c r="K109" t="inlineStr">
        <is>
          <t>山鹿北G</t>
        </is>
      </c>
      <c r="L109" t="n">
        <v>1</v>
      </c>
      <c r="M109" t="n">
        <v>2800</v>
      </c>
      <c r="N109" t="n">
        <v>4302</v>
      </c>
      <c r="O109" t="inlineStr">
        <is>
          <t>荒尾市・玉名市・玉名郡・山鹿市,15,28</t>
        </is>
      </c>
    </row>
    <row r="110">
      <c r="A110" t="inlineStr">
        <is>
          <t>43</t>
        </is>
      </c>
      <c r="B110" t="inlineStr">
        <is>
          <t>熊本県</t>
        </is>
      </c>
      <c r="C110" t="inlineStr">
        <is>
          <t>43208</t>
        </is>
      </c>
      <c r="D110" t="inlineStr">
        <is>
          <t>山鹿市</t>
        </is>
      </c>
      <c r="E110" t="inlineStr">
        <is>
          <t>熊本全地区</t>
        </is>
      </c>
      <c r="F110" t="inlineStr">
        <is>
          <t>43005</t>
        </is>
      </c>
      <c r="G110" t="inlineStr">
        <is>
          <t>68</t>
        </is>
      </c>
      <c r="H110" t="inlineStr">
        <is>
          <t>熊本日日新聞</t>
        </is>
      </c>
      <c r="I110" t="n">
        <v>7</v>
      </c>
      <c r="J110" t="inlineStr">
        <is>
          <t>4320868802</t>
        </is>
      </c>
      <c r="K110" t="inlineStr">
        <is>
          <t>山鹿南G</t>
        </is>
      </c>
      <c r="L110" t="n">
        <v>10</v>
      </c>
      <c r="M110" t="n">
        <v>1970</v>
      </c>
      <c r="N110" t="n">
        <v>4302</v>
      </c>
      <c r="O110" t="inlineStr">
        <is>
          <t>荒尾市・玉名市・玉名郡・山鹿市,15,29</t>
        </is>
      </c>
    </row>
    <row r="111">
      <c r="A111" t="inlineStr">
        <is>
          <t>43</t>
        </is>
      </c>
      <c r="B111" t="inlineStr">
        <is>
          <t>熊本県</t>
        </is>
      </c>
      <c r="C111" t="inlineStr">
        <is>
          <t>43208</t>
        </is>
      </c>
      <c r="D111" t="inlineStr">
        <is>
          <t>山鹿市</t>
        </is>
      </c>
      <c r="E111" t="inlineStr">
        <is>
          <t>熊本全地区</t>
        </is>
      </c>
      <c r="F111" t="inlineStr">
        <is>
          <t>43005</t>
        </is>
      </c>
      <c r="G111" t="inlineStr">
        <is>
          <t>68</t>
        </is>
      </c>
      <c r="H111" t="inlineStr">
        <is>
          <t>熊本日日新聞</t>
        </is>
      </c>
      <c r="I111" t="n">
        <v>7</v>
      </c>
      <c r="J111" t="inlineStr">
        <is>
          <t>4320868803</t>
        </is>
      </c>
      <c r="K111" t="inlineStr">
        <is>
          <t>来民G</t>
        </is>
      </c>
      <c r="L111" t="n">
        <v>15</v>
      </c>
      <c r="M111" t="n">
        <v>2160</v>
      </c>
      <c r="N111" t="n">
        <v>4302</v>
      </c>
      <c r="O111" t="inlineStr">
        <is>
          <t>荒尾市・玉名市・玉名郡・山鹿市,15,30</t>
        </is>
      </c>
    </row>
    <row r="112">
      <c r="A112" t="inlineStr">
        <is>
          <t>43</t>
        </is>
      </c>
      <c r="B112" t="inlineStr">
        <is>
          <t>熊本県</t>
        </is>
      </c>
      <c r="C112" t="inlineStr">
        <is>
          <t>43208</t>
        </is>
      </c>
      <c r="D112" t="inlineStr">
        <is>
          <t>山鹿市</t>
        </is>
      </c>
      <c r="E112" t="inlineStr">
        <is>
          <t>熊本全地区</t>
        </is>
      </c>
      <c r="F112" t="inlineStr">
        <is>
          <t>43005</t>
        </is>
      </c>
      <c r="G112" t="inlineStr">
        <is>
          <t>68</t>
        </is>
      </c>
      <c r="H112" t="inlineStr">
        <is>
          <t>熊本日日新聞</t>
        </is>
      </c>
      <c r="I112" t="n">
        <v>7</v>
      </c>
      <c r="J112" t="inlineStr">
        <is>
          <t>4320868804</t>
        </is>
      </c>
      <c r="K112" t="inlineStr">
        <is>
          <t>山鹿東G</t>
        </is>
      </c>
      <c r="L112" t="n">
        <v>20</v>
      </c>
      <c r="M112" t="n">
        <v>630</v>
      </c>
      <c r="N112" t="n">
        <v>4302</v>
      </c>
      <c r="O112" t="inlineStr">
        <is>
          <t>荒尾市・玉名市・玉名郡・山鹿市,15,31</t>
        </is>
      </c>
    </row>
    <row r="113">
      <c r="A113" t="inlineStr">
        <is>
          <t>43</t>
        </is>
      </c>
      <c r="B113" t="inlineStr">
        <is>
          <t>熊本県</t>
        </is>
      </c>
      <c r="C113" t="inlineStr">
        <is>
          <t>43210</t>
        </is>
      </c>
      <c r="D113" t="inlineStr">
        <is>
          <t>菊池市</t>
        </is>
      </c>
      <c r="E113" t="inlineStr">
        <is>
          <t>熊本全地区</t>
        </is>
      </c>
      <c r="F113" t="inlineStr">
        <is>
          <t>43006</t>
        </is>
      </c>
      <c r="G113" t="inlineStr">
        <is>
          <t>68</t>
        </is>
      </c>
      <c r="H113" t="inlineStr">
        <is>
          <t>熊本日日新聞</t>
        </is>
      </c>
      <c r="I113" t="n">
        <v>7</v>
      </c>
      <c r="J113" t="inlineStr">
        <is>
          <t>4321068801</t>
        </is>
      </c>
      <c r="K113" t="inlineStr">
        <is>
          <t>菊池G</t>
        </is>
      </c>
      <c r="L113" t="n">
        <v>1</v>
      </c>
      <c r="M113" t="n">
        <v>3380</v>
      </c>
      <c r="N113" t="n">
        <v>4303</v>
      </c>
      <c r="O113" t="inlineStr">
        <is>
          <t>菊池市・菊池郡・阿蘇市・阿蘇郡・上益城郡・下益城郡,15,12</t>
        </is>
      </c>
    </row>
    <row r="114">
      <c r="A114" t="inlineStr">
        <is>
          <t>43</t>
        </is>
      </c>
      <c r="B114" t="inlineStr">
        <is>
          <t>熊本県</t>
        </is>
      </c>
      <c r="C114" t="inlineStr">
        <is>
          <t>43210</t>
        </is>
      </c>
      <c r="D114" t="inlineStr">
        <is>
          <t>菊池市</t>
        </is>
      </c>
      <c r="E114" t="inlineStr">
        <is>
          <t>熊本全地区</t>
        </is>
      </c>
      <c r="F114" t="inlineStr">
        <is>
          <t>43006</t>
        </is>
      </c>
      <c r="G114" t="inlineStr">
        <is>
          <t>68</t>
        </is>
      </c>
      <c r="H114" t="inlineStr">
        <is>
          <t>熊本日日新聞</t>
        </is>
      </c>
      <c r="I114" t="n">
        <v>7</v>
      </c>
      <c r="J114" t="inlineStr">
        <is>
          <t>4321068802</t>
        </is>
      </c>
      <c r="K114" t="inlineStr">
        <is>
          <t>泗水G</t>
        </is>
      </c>
      <c r="L114" t="n">
        <v>5</v>
      </c>
      <c r="M114" t="n">
        <v>3140</v>
      </c>
      <c r="N114" t="n">
        <v>4303</v>
      </c>
      <c r="O114" t="inlineStr">
        <is>
          <t>菊池市・菊池郡・阿蘇市・阿蘇郡・上益城郡・下益城郡,15,13</t>
        </is>
      </c>
    </row>
    <row r="115">
      <c r="A115" t="inlineStr">
        <is>
          <t>43</t>
        </is>
      </c>
      <c r="B115" t="inlineStr">
        <is>
          <t>熊本県</t>
        </is>
      </c>
      <c r="C115" t="inlineStr">
        <is>
          <t>43210</t>
        </is>
      </c>
      <c r="D115" t="inlineStr">
        <is>
          <t>菊池市</t>
        </is>
      </c>
      <c r="E115" t="inlineStr">
        <is>
          <t>熊本全地区</t>
        </is>
      </c>
      <c r="F115" t="inlineStr">
        <is>
          <t>43006</t>
        </is>
      </c>
      <c r="G115" t="inlineStr">
        <is>
          <t>68</t>
        </is>
      </c>
      <c r="H115" t="inlineStr">
        <is>
          <t>熊本日日新聞</t>
        </is>
      </c>
      <c r="I115" t="n">
        <v>7</v>
      </c>
      <c r="J115" t="inlineStr">
        <is>
          <t>4321068803</t>
        </is>
      </c>
      <c r="K115" t="inlineStr">
        <is>
          <t>七城G</t>
        </is>
      </c>
      <c r="L115" t="n">
        <v>15</v>
      </c>
      <c r="M115" t="n">
        <v>1520</v>
      </c>
      <c r="N115" t="n">
        <v>4303</v>
      </c>
      <c r="O115" t="inlineStr">
        <is>
          <t>菊池市・菊池郡・阿蘇市・阿蘇郡・上益城郡・下益城郡,15,14</t>
        </is>
      </c>
    </row>
    <row r="116">
      <c r="A116" t="inlineStr">
        <is>
          <t>43</t>
        </is>
      </c>
      <c r="B116" t="inlineStr">
        <is>
          <t>熊本県</t>
        </is>
      </c>
      <c r="C116" t="inlineStr">
        <is>
          <t>43400</t>
        </is>
      </c>
      <c r="D116" t="inlineStr">
        <is>
          <t>菊池郡</t>
        </is>
      </c>
      <c r="E116" t="inlineStr">
        <is>
          <t>熊本全地区</t>
        </is>
      </c>
      <c r="F116" t="inlineStr">
        <is>
          <t>43007</t>
        </is>
      </c>
      <c r="G116" t="inlineStr">
        <is>
          <t>68</t>
        </is>
      </c>
      <c r="H116" t="inlineStr">
        <is>
          <t>熊本日日新聞</t>
        </is>
      </c>
      <c r="I116" t="n">
        <v>7</v>
      </c>
      <c r="J116" t="inlineStr">
        <is>
          <t>4340068801</t>
        </is>
      </c>
      <c r="K116" t="inlineStr">
        <is>
          <t>大津南G</t>
        </is>
      </c>
      <c r="L116" t="n">
        <v>1</v>
      </c>
      <c r="M116" t="n">
        <v>2660</v>
      </c>
      <c r="N116" t="n">
        <v>4303</v>
      </c>
      <c r="O116" t="inlineStr">
        <is>
          <t>菊池市・菊池郡・阿蘇市・阿蘇郡・上益城郡・下益城郡,15,16</t>
        </is>
      </c>
    </row>
    <row r="117">
      <c r="A117" t="inlineStr">
        <is>
          <t>43</t>
        </is>
      </c>
      <c r="B117" t="inlineStr">
        <is>
          <t>熊本県</t>
        </is>
      </c>
      <c r="C117" t="inlineStr">
        <is>
          <t>43400</t>
        </is>
      </c>
      <c r="D117" t="inlineStr">
        <is>
          <t>菊池郡</t>
        </is>
      </c>
      <c r="E117" t="inlineStr">
        <is>
          <t>熊本全地区</t>
        </is>
      </c>
      <c r="F117" t="inlineStr">
        <is>
          <t>43007</t>
        </is>
      </c>
      <c r="G117" t="inlineStr">
        <is>
          <t>68</t>
        </is>
      </c>
      <c r="H117" t="inlineStr">
        <is>
          <t>熊本日日新聞</t>
        </is>
      </c>
      <c r="I117" t="n">
        <v>7</v>
      </c>
      <c r="J117" t="inlineStr">
        <is>
          <t>4340068802</t>
        </is>
      </c>
      <c r="K117" t="inlineStr">
        <is>
          <t>大津北G</t>
        </is>
      </c>
      <c r="L117" t="n">
        <v>5</v>
      </c>
      <c r="M117" t="n">
        <v>3500</v>
      </c>
      <c r="N117" t="n">
        <v>4303</v>
      </c>
      <c r="O117" t="inlineStr">
        <is>
          <t>菊池市・菊池郡・阿蘇市・阿蘇郡・上益城郡・下益城郡,15,17</t>
        </is>
      </c>
    </row>
    <row r="118">
      <c r="A118" t="inlineStr">
        <is>
          <t>43</t>
        </is>
      </c>
      <c r="B118" t="inlineStr">
        <is>
          <t>熊本県</t>
        </is>
      </c>
      <c r="C118" t="inlineStr">
        <is>
          <t>43214</t>
        </is>
      </c>
      <c r="D118" t="inlineStr">
        <is>
          <t>阿蘇市</t>
        </is>
      </c>
      <c r="E118" t="inlineStr">
        <is>
          <t>熊本全地区</t>
        </is>
      </c>
      <c r="F118" t="inlineStr">
        <is>
          <t>43008</t>
        </is>
      </c>
      <c r="G118" t="inlineStr">
        <is>
          <t>03</t>
        </is>
      </c>
      <c r="H118" t="inlineStr">
        <is>
          <t>読売新聞</t>
        </is>
      </c>
      <c r="I118" t="n">
        <v>2</v>
      </c>
      <c r="J118" t="inlineStr">
        <is>
          <t>4321403202</t>
        </is>
      </c>
      <c r="K118" t="inlineStr">
        <is>
          <t>阿蘇内牧</t>
        </is>
      </c>
      <c r="L118" t="n">
        <v>5</v>
      </c>
      <c r="M118" t="n">
        <v>60</v>
      </c>
      <c r="N118" t="n">
        <v>4303</v>
      </c>
      <c r="O118" t="inlineStr">
        <is>
          <t>菊池市・菊池郡・阿蘇市・阿蘇郡・上益城郡・下益城郡,9,19</t>
        </is>
      </c>
    </row>
    <row r="119">
      <c r="A119" t="inlineStr">
        <is>
          <t>43</t>
        </is>
      </c>
      <c r="B119" t="inlineStr">
        <is>
          <t>熊本県</t>
        </is>
      </c>
      <c r="C119" t="inlineStr">
        <is>
          <t>43214</t>
        </is>
      </c>
      <c r="D119" t="inlineStr">
        <is>
          <t>阿蘇市</t>
        </is>
      </c>
      <c r="E119" t="inlineStr">
        <is>
          <t>熊本全地区</t>
        </is>
      </c>
      <c r="F119" t="inlineStr">
        <is>
          <t>43008</t>
        </is>
      </c>
      <c r="G119" t="inlineStr">
        <is>
          <t>68</t>
        </is>
      </c>
      <c r="H119" t="inlineStr">
        <is>
          <t>熊本日日新聞</t>
        </is>
      </c>
      <c r="I119" t="n">
        <v>7</v>
      </c>
      <c r="J119" t="inlineStr">
        <is>
          <t>4321468801</t>
        </is>
      </c>
      <c r="K119" t="inlineStr">
        <is>
          <t>赤水G</t>
        </is>
      </c>
      <c r="L119" t="n">
        <v>1</v>
      </c>
      <c r="M119" t="n">
        <v>1070</v>
      </c>
      <c r="N119" t="n">
        <v>4303</v>
      </c>
      <c r="O119" t="inlineStr">
        <is>
          <t>菊池市・菊池郡・阿蘇市・阿蘇郡・上益城郡・下益城郡,15,19</t>
        </is>
      </c>
    </row>
    <row r="120">
      <c r="A120" t="inlineStr">
        <is>
          <t>43</t>
        </is>
      </c>
      <c r="B120" t="inlineStr">
        <is>
          <t>熊本県</t>
        </is>
      </c>
      <c r="C120" t="inlineStr">
        <is>
          <t>43214</t>
        </is>
      </c>
      <c r="D120" t="inlineStr">
        <is>
          <t>阿蘇市</t>
        </is>
      </c>
      <c r="E120" t="inlineStr">
        <is>
          <t>熊本全地区</t>
        </is>
      </c>
      <c r="F120" t="inlineStr">
        <is>
          <t>43008</t>
        </is>
      </c>
      <c r="G120" t="inlineStr">
        <is>
          <t>68</t>
        </is>
      </c>
      <c r="H120" t="inlineStr">
        <is>
          <t>熊本日日新聞</t>
        </is>
      </c>
      <c r="I120" t="n">
        <v>7</v>
      </c>
      <c r="J120" t="inlineStr">
        <is>
          <t>4321468802</t>
        </is>
      </c>
      <c r="K120" t="inlineStr">
        <is>
          <t>内牧G</t>
        </is>
      </c>
      <c r="L120" t="n">
        <v>5</v>
      </c>
      <c r="M120" t="n">
        <v>1490</v>
      </c>
      <c r="N120" t="n">
        <v>4303</v>
      </c>
      <c r="O120" t="inlineStr">
        <is>
          <t>菊池市・菊池郡・阿蘇市・阿蘇郡・上益城郡・下益城郡,15,20</t>
        </is>
      </c>
    </row>
    <row r="121">
      <c r="A121" t="inlineStr">
        <is>
          <t>43</t>
        </is>
      </c>
      <c r="B121" t="inlineStr">
        <is>
          <t>熊本県</t>
        </is>
      </c>
      <c r="C121" t="inlineStr">
        <is>
          <t>43214</t>
        </is>
      </c>
      <c r="D121" t="inlineStr">
        <is>
          <t>阿蘇市</t>
        </is>
      </c>
      <c r="E121" t="inlineStr">
        <is>
          <t>熊本全地区</t>
        </is>
      </c>
      <c r="F121" t="inlineStr">
        <is>
          <t>43008</t>
        </is>
      </c>
      <c r="G121" t="inlineStr">
        <is>
          <t>68</t>
        </is>
      </c>
      <c r="H121" t="inlineStr">
        <is>
          <t>熊本日日新聞</t>
        </is>
      </c>
      <c r="I121" t="n">
        <v>7</v>
      </c>
      <c r="J121" t="inlineStr">
        <is>
          <t>4321468803</t>
        </is>
      </c>
      <c r="K121" t="inlineStr">
        <is>
          <t>阿蘇中央G</t>
        </is>
      </c>
      <c r="L121" t="n">
        <v>10</v>
      </c>
      <c r="M121" t="n">
        <v>840</v>
      </c>
      <c r="N121" t="n">
        <v>4303</v>
      </c>
      <c r="O121" t="inlineStr">
        <is>
          <t>菊池市・菊池郡・阿蘇市・阿蘇郡・上益城郡・下益城郡,15,21</t>
        </is>
      </c>
    </row>
    <row r="122">
      <c r="A122" t="inlineStr">
        <is>
          <t>43</t>
        </is>
      </c>
      <c r="B122" t="inlineStr">
        <is>
          <t>熊本県</t>
        </is>
      </c>
      <c r="C122" t="inlineStr">
        <is>
          <t>43214</t>
        </is>
      </c>
      <c r="D122" t="inlineStr">
        <is>
          <t>阿蘇市</t>
        </is>
      </c>
      <c r="E122" t="inlineStr">
        <is>
          <t>熊本全地区</t>
        </is>
      </c>
      <c r="F122" t="inlineStr">
        <is>
          <t>43008</t>
        </is>
      </c>
      <c r="G122" t="inlineStr">
        <is>
          <t>68</t>
        </is>
      </c>
      <c r="H122" t="inlineStr">
        <is>
          <t>熊本日日新聞</t>
        </is>
      </c>
      <c r="I122" t="n">
        <v>7</v>
      </c>
      <c r="J122" t="inlineStr">
        <is>
          <t>4321468804</t>
        </is>
      </c>
      <c r="K122" t="inlineStr">
        <is>
          <t>宮地G</t>
        </is>
      </c>
      <c r="L122" t="n">
        <v>25</v>
      </c>
      <c r="M122" t="n">
        <v>2050</v>
      </c>
      <c r="N122" t="n">
        <v>4303</v>
      </c>
      <c r="O122" t="inlineStr">
        <is>
          <t>菊池市・菊池郡・阿蘇市・阿蘇郡・上益城郡・下益城郡,15,22</t>
        </is>
      </c>
    </row>
    <row r="123">
      <c r="A123" t="inlineStr">
        <is>
          <t>43</t>
        </is>
      </c>
      <c r="B123" t="inlineStr">
        <is>
          <t>熊本県</t>
        </is>
      </c>
      <c r="C123" t="inlineStr">
        <is>
          <t>43420</t>
        </is>
      </c>
      <c r="D123" t="inlineStr">
        <is>
          <t>阿蘇郡</t>
        </is>
      </c>
      <c r="E123" t="inlineStr">
        <is>
          <t>熊本全地区</t>
        </is>
      </c>
      <c r="F123" t="inlineStr">
        <is>
          <t>43009</t>
        </is>
      </c>
      <c r="G123" t="inlineStr">
        <is>
          <t>68</t>
        </is>
      </c>
      <c r="H123" t="inlineStr">
        <is>
          <t>熊本日日新聞</t>
        </is>
      </c>
      <c r="I123" t="n">
        <v>7</v>
      </c>
      <c r="J123" t="inlineStr">
        <is>
          <t>4342068801</t>
        </is>
      </c>
      <c r="K123" t="inlineStr">
        <is>
          <t>小国G</t>
        </is>
      </c>
      <c r="L123" t="n">
        <v>1</v>
      </c>
      <c r="M123" t="n">
        <v>1770</v>
      </c>
      <c r="N123" t="n">
        <v>4303</v>
      </c>
      <c r="O123" t="inlineStr">
        <is>
          <t>菊池市・菊池郡・阿蘇市・阿蘇郡・上益城郡・下益城郡,15,24</t>
        </is>
      </c>
    </row>
    <row r="124">
      <c r="A124" t="inlineStr">
        <is>
          <t>43</t>
        </is>
      </c>
      <c r="B124" t="inlineStr">
        <is>
          <t>熊本県</t>
        </is>
      </c>
      <c r="C124" t="inlineStr">
        <is>
          <t>43420</t>
        </is>
      </c>
      <c r="D124" t="inlineStr">
        <is>
          <t>阿蘇郡</t>
        </is>
      </c>
      <c r="E124" t="inlineStr">
        <is>
          <t>熊本全地区</t>
        </is>
      </c>
      <c r="F124" t="inlineStr">
        <is>
          <t>43009</t>
        </is>
      </c>
      <c r="G124" t="inlineStr">
        <is>
          <t>68</t>
        </is>
      </c>
      <c r="H124" t="inlineStr">
        <is>
          <t>熊本日日新聞</t>
        </is>
      </c>
      <c r="I124" t="n">
        <v>7</v>
      </c>
      <c r="J124" t="inlineStr">
        <is>
          <t>4342068803</t>
        </is>
      </c>
      <c r="K124" t="inlineStr">
        <is>
          <t>久木野G</t>
        </is>
      </c>
      <c r="L124" t="n">
        <v>10</v>
      </c>
      <c r="M124" t="n">
        <v>570</v>
      </c>
      <c r="N124" t="n">
        <v>4303</v>
      </c>
      <c r="O124" t="inlineStr">
        <is>
          <t>菊池市・菊池郡・阿蘇市・阿蘇郡・上益城郡・下益城郡,15,25</t>
        </is>
      </c>
    </row>
    <row r="125">
      <c r="A125" t="inlineStr">
        <is>
          <t>43</t>
        </is>
      </c>
      <c r="B125" t="inlineStr">
        <is>
          <t>熊本県</t>
        </is>
      </c>
      <c r="C125" t="inlineStr">
        <is>
          <t>43420</t>
        </is>
      </c>
      <c r="D125" t="inlineStr">
        <is>
          <t>阿蘇郡</t>
        </is>
      </c>
      <c r="E125" t="inlineStr">
        <is>
          <t>熊本全地区</t>
        </is>
      </c>
      <c r="F125" t="inlineStr">
        <is>
          <t>43009</t>
        </is>
      </c>
      <c r="G125" t="inlineStr">
        <is>
          <t>68</t>
        </is>
      </c>
      <c r="H125" t="inlineStr">
        <is>
          <t>熊本日日新聞</t>
        </is>
      </c>
      <c r="I125" t="n">
        <v>7</v>
      </c>
      <c r="J125" t="inlineStr">
        <is>
          <t>4342068804</t>
        </is>
      </c>
      <c r="K125" t="inlineStr">
        <is>
          <t>白水G</t>
        </is>
      </c>
      <c r="L125" t="n">
        <v>15</v>
      </c>
      <c r="M125" t="n">
        <v>650</v>
      </c>
      <c r="N125" t="n">
        <v>4303</v>
      </c>
      <c r="O125" t="inlineStr">
        <is>
          <t>菊池市・菊池郡・阿蘇市・阿蘇郡・上益城郡・下益城郡,15,26</t>
        </is>
      </c>
    </row>
    <row r="126">
      <c r="A126" t="inlineStr">
        <is>
          <t>43</t>
        </is>
      </c>
      <c r="B126" t="inlineStr">
        <is>
          <t>熊本県</t>
        </is>
      </c>
      <c r="C126" t="inlineStr">
        <is>
          <t>43420</t>
        </is>
      </c>
      <c r="D126" t="inlineStr">
        <is>
          <t>阿蘇郡</t>
        </is>
      </c>
      <c r="E126" t="inlineStr">
        <is>
          <t>熊本全地区</t>
        </is>
      </c>
      <c r="F126" t="inlineStr">
        <is>
          <t>43009</t>
        </is>
      </c>
      <c r="G126" t="inlineStr">
        <is>
          <t>68</t>
        </is>
      </c>
      <c r="H126" t="inlineStr">
        <is>
          <t>熊本日日新聞</t>
        </is>
      </c>
      <c r="I126" t="n">
        <v>7</v>
      </c>
      <c r="J126" t="inlineStr">
        <is>
          <t>4342068805</t>
        </is>
      </c>
      <c r="K126" t="inlineStr">
        <is>
          <t>高森東</t>
        </is>
      </c>
      <c r="L126" t="n">
        <v>20</v>
      </c>
      <c r="M126" t="n">
        <v>200</v>
      </c>
      <c r="N126" t="n">
        <v>4303</v>
      </c>
      <c r="O126" t="inlineStr">
        <is>
          <t>菊池市・菊池郡・阿蘇市・阿蘇郡・上益城郡・下益城郡,15,27</t>
        </is>
      </c>
    </row>
    <row r="127">
      <c r="A127" t="inlineStr">
        <is>
          <t>43</t>
        </is>
      </c>
      <c r="B127" t="inlineStr">
        <is>
          <t>熊本県</t>
        </is>
      </c>
      <c r="C127" t="inlineStr">
        <is>
          <t>43420</t>
        </is>
      </c>
      <c r="D127" t="inlineStr">
        <is>
          <t>阿蘇郡</t>
        </is>
      </c>
      <c r="E127" t="inlineStr">
        <is>
          <t>熊本全地区</t>
        </is>
      </c>
      <c r="F127" t="inlineStr">
        <is>
          <t>43009</t>
        </is>
      </c>
      <c r="G127" t="inlineStr">
        <is>
          <t>68</t>
        </is>
      </c>
      <c r="H127" t="inlineStr">
        <is>
          <t>熊本日日新聞</t>
        </is>
      </c>
      <c r="I127" t="n">
        <v>7</v>
      </c>
      <c r="J127" t="inlineStr">
        <is>
          <t>4342068806</t>
        </is>
      </c>
      <c r="K127" t="inlineStr">
        <is>
          <t>高森G</t>
        </is>
      </c>
      <c r="L127" t="n">
        <v>25</v>
      </c>
      <c r="M127" t="n">
        <v>910</v>
      </c>
      <c r="N127" t="n">
        <v>4303</v>
      </c>
      <c r="O127" t="inlineStr">
        <is>
          <t>菊池市・菊池郡・阿蘇市・阿蘇郡・上益城郡・下益城郡,15,28</t>
        </is>
      </c>
    </row>
    <row r="128">
      <c r="A128" t="inlineStr">
        <is>
          <t>43</t>
        </is>
      </c>
      <c r="B128" t="inlineStr">
        <is>
          <t>熊本県</t>
        </is>
      </c>
      <c r="C128" t="inlineStr">
        <is>
          <t>43440</t>
        </is>
      </c>
      <c r="D128" t="inlineStr">
        <is>
          <t>上益城郡</t>
        </is>
      </c>
      <c r="E128" t="inlineStr">
        <is>
          <t>熊本全地区</t>
        </is>
      </c>
      <c r="F128" t="inlineStr">
        <is>
          <t>43010</t>
        </is>
      </c>
      <c r="G128" t="inlineStr">
        <is>
          <t>03</t>
        </is>
      </c>
      <c r="H128" t="inlineStr">
        <is>
          <t>読売新聞</t>
        </is>
      </c>
      <c r="I128" t="n">
        <v>2</v>
      </c>
      <c r="J128" t="inlineStr">
        <is>
          <t>4344003202</t>
        </is>
      </c>
      <c r="K128" t="inlineStr">
        <is>
          <t>御船</t>
        </is>
      </c>
      <c r="L128" t="n">
        <v>1</v>
      </c>
      <c r="M128" t="n">
        <v>460</v>
      </c>
      <c r="N128" t="n">
        <v>4303</v>
      </c>
      <c r="O128" t="inlineStr">
        <is>
          <t>菊池市・菊池郡・阿蘇市・阿蘇郡・上益城郡・下益城郡,9,30</t>
        </is>
      </c>
    </row>
    <row r="129">
      <c r="A129" t="inlineStr">
        <is>
          <t>43</t>
        </is>
      </c>
      <c r="B129" t="inlineStr">
        <is>
          <t>熊本県</t>
        </is>
      </c>
      <c r="C129" t="inlineStr">
        <is>
          <t>43440</t>
        </is>
      </c>
      <c r="D129" t="inlineStr">
        <is>
          <t>上益城郡</t>
        </is>
      </c>
      <c r="E129" t="inlineStr">
        <is>
          <t>熊本全地区</t>
        </is>
      </c>
      <c r="F129" t="inlineStr">
        <is>
          <t>43010</t>
        </is>
      </c>
      <c r="G129" t="inlineStr">
        <is>
          <t>03</t>
        </is>
      </c>
      <c r="H129" t="inlineStr">
        <is>
          <t>読売新聞</t>
        </is>
      </c>
      <c r="I129" t="n">
        <v>2</v>
      </c>
      <c r="J129" t="inlineStr">
        <is>
          <t>4344003203</t>
        </is>
      </c>
      <c r="K129" t="inlineStr">
        <is>
          <t>甲佐</t>
        </is>
      </c>
      <c r="L129" t="n">
        <v>5</v>
      </c>
      <c r="M129" t="n">
        <v>280</v>
      </c>
      <c r="N129" t="n">
        <v>4303</v>
      </c>
      <c r="O129" t="inlineStr">
        <is>
          <t>菊池市・菊池郡・阿蘇市・阿蘇郡・上益城郡・下益城郡,9,31</t>
        </is>
      </c>
    </row>
    <row r="130">
      <c r="A130" t="inlineStr">
        <is>
          <t>43</t>
        </is>
      </c>
      <c r="B130" t="inlineStr">
        <is>
          <t>熊本県</t>
        </is>
      </c>
      <c r="C130" t="inlineStr">
        <is>
          <t>43440</t>
        </is>
      </c>
      <c r="D130" t="inlineStr">
        <is>
          <t>上益城郡</t>
        </is>
      </c>
      <c r="E130" t="inlineStr">
        <is>
          <t>熊本全地区</t>
        </is>
      </c>
      <c r="F130" t="inlineStr">
        <is>
          <t>43010</t>
        </is>
      </c>
      <c r="G130" t="inlineStr">
        <is>
          <t>68</t>
        </is>
      </c>
      <c r="H130" t="inlineStr">
        <is>
          <t>熊本日日新聞</t>
        </is>
      </c>
      <c r="I130" t="n">
        <v>7</v>
      </c>
      <c r="J130" t="inlineStr">
        <is>
          <t>4344068802</t>
        </is>
      </c>
      <c r="K130" t="inlineStr">
        <is>
          <t>御船G</t>
        </is>
      </c>
      <c r="L130" t="n">
        <v>1</v>
      </c>
      <c r="M130" t="n">
        <v>2190</v>
      </c>
      <c r="N130" t="n">
        <v>4303</v>
      </c>
      <c r="O130" t="inlineStr">
        <is>
          <t>菊池市・菊池郡・阿蘇市・阿蘇郡・上益城郡・下益城郡,15,30</t>
        </is>
      </c>
    </row>
    <row r="131">
      <c r="A131" t="inlineStr">
        <is>
          <t>43</t>
        </is>
      </c>
      <c r="B131" t="inlineStr">
        <is>
          <t>熊本県</t>
        </is>
      </c>
      <c r="C131" t="inlineStr">
        <is>
          <t>43440</t>
        </is>
      </c>
      <c r="D131" t="inlineStr">
        <is>
          <t>上益城郡</t>
        </is>
      </c>
      <c r="E131" t="inlineStr">
        <is>
          <t>熊本全地区</t>
        </is>
      </c>
      <c r="F131" t="inlineStr">
        <is>
          <t>43010</t>
        </is>
      </c>
      <c r="G131" t="inlineStr">
        <is>
          <t>68</t>
        </is>
      </c>
      <c r="H131" t="inlineStr">
        <is>
          <t>熊本日日新聞</t>
        </is>
      </c>
      <c r="I131" t="n">
        <v>7</v>
      </c>
      <c r="J131" t="inlineStr">
        <is>
          <t>4344068804</t>
        </is>
      </c>
      <c r="K131" t="inlineStr">
        <is>
          <t>嘉島G</t>
        </is>
      </c>
      <c r="L131" t="n">
        <v>15</v>
      </c>
      <c r="M131" t="n">
        <v>2430</v>
      </c>
      <c r="N131" t="n">
        <v>4303</v>
      </c>
      <c r="O131" t="inlineStr">
        <is>
          <t>菊池市・菊池郡・阿蘇市・阿蘇郡・上益城郡・下益城郡,15,31</t>
        </is>
      </c>
    </row>
    <row r="132">
      <c r="A132" t="inlineStr">
        <is>
          <t>43</t>
        </is>
      </c>
      <c r="B132" t="inlineStr">
        <is>
          <t>熊本県</t>
        </is>
      </c>
      <c r="C132" t="inlineStr">
        <is>
          <t>43440</t>
        </is>
      </c>
      <c r="D132" t="inlineStr">
        <is>
          <t>上益城郡</t>
        </is>
      </c>
      <c r="E132" t="inlineStr">
        <is>
          <t>熊本全地区</t>
        </is>
      </c>
      <c r="F132" t="inlineStr">
        <is>
          <t>43010</t>
        </is>
      </c>
      <c r="G132" t="inlineStr">
        <is>
          <t>68</t>
        </is>
      </c>
      <c r="H132" t="inlineStr">
        <is>
          <t>熊本日日新聞</t>
        </is>
      </c>
      <c r="I132" t="n">
        <v>7</v>
      </c>
      <c r="J132" t="inlineStr">
        <is>
          <t>4344068805</t>
        </is>
      </c>
      <c r="K132" t="inlineStr">
        <is>
          <t>矢部G</t>
        </is>
      </c>
      <c r="L132" t="n">
        <v>20</v>
      </c>
      <c r="M132" t="n">
        <v>1830</v>
      </c>
      <c r="N132" t="n">
        <v>4303</v>
      </c>
      <c r="O132" t="inlineStr">
        <is>
          <t>菊池市・菊池郡・阿蘇市・阿蘇郡・上益城郡・下益城郡,15,32</t>
        </is>
      </c>
    </row>
    <row r="133">
      <c r="A133" t="inlineStr">
        <is>
          <t>43</t>
        </is>
      </c>
      <c r="B133" t="inlineStr">
        <is>
          <t>熊本県</t>
        </is>
      </c>
      <c r="C133" t="inlineStr">
        <is>
          <t>43440</t>
        </is>
      </c>
      <c r="D133" t="inlineStr">
        <is>
          <t>上益城郡</t>
        </is>
      </c>
      <c r="E133" t="inlineStr">
        <is>
          <t>熊本全地区</t>
        </is>
      </c>
      <c r="F133" t="inlineStr">
        <is>
          <t>43010</t>
        </is>
      </c>
      <c r="G133" t="inlineStr">
        <is>
          <t>68</t>
        </is>
      </c>
      <c r="H133" t="inlineStr">
        <is>
          <t>熊本日日新聞</t>
        </is>
      </c>
      <c r="I133" t="n">
        <v>7</v>
      </c>
      <c r="J133" t="inlineStr">
        <is>
          <t>4344068801</t>
        </is>
      </c>
      <c r="K133" t="inlineStr">
        <is>
          <t>蘇陽・清和G</t>
        </is>
      </c>
      <c r="L133" t="n">
        <v>35</v>
      </c>
      <c r="M133" t="n">
        <v>980</v>
      </c>
      <c r="N133" t="n">
        <v>4303</v>
      </c>
      <c r="O133" t="inlineStr">
        <is>
          <t>菊池市・菊池郡・阿蘇市・阿蘇郡・上益城郡・下益城郡,15,33</t>
        </is>
      </c>
    </row>
    <row r="134">
      <c r="A134" t="inlineStr">
        <is>
          <t>43</t>
        </is>
      </c>
      <c r="B134" t="inlineStr">
        <is>
          <t>熊本県</t>
        </is>
      </c>
      <c r="C134" t="inlineStr">
        <is>
          <t>43340</t>
        </is>
      </c>
      <c r="D134" t="inlineStr">
        <is>
          <t>下益城郡</t>
        </is>
      </c>
      <c r="E134" t="inlineStr">
        <is>
          <t>熊本全地区</t>
        </is>
      </c>
      <c r="F134" t="inlineStr">
        <is>
          <t>43011</t>
        </is>
      </c>
      <c r="G134" t="inlineStr">
        <is>
          <t>68</t>
        </is>
      </c>
      <c r="H134" t="inlineStr">
        <is>
          <t>熊本日日新聞</t>
        </is>
      </c>
      <c r="I134" t="n">
        <v>7</v>
      </c>
      <c r="J134" t="inlineStr">
        <is>
          <t>4334068803</t>
        </is>
      </c>
      <c r="K134" t="inlineStr">
        <is>
          <t>砥用・甲佐G</t>
        </is>
      </c>
      <c r="L134" t="n">
        <v>1</v>
      </c>
      <c r="M134" t="n">
        <v>1620</v>
      </c>
      <c r="N134" t="n">
        <v>4303</v>
      </c>
      <c r="O134" t="inlineStr">
        <is>
          <t>菊池市・菊池郡・阿蘇市・阿蘇郡・上益城郡・下益城郡,15,35</t>
        </is>
      </c>
    </row>
    <row r="135">
      <c r="A135" t="inlineStr">
        <is>
          <t>43</t>
        </is>
      </c>
      <c r="B135" t="inlineStr">
        <is>
          <t>熊本県</t>
        </is>
      </c>
      <c r="C135" t="inlineStr">
        <is>
          <t>43211</t>
        </is>
      </c>
      <c r="D135" t="inlineStr">
        <is>
          <t>宇土市</t>
        </is>
      </c>
      <c r="E135" t="inlineStr">
        <is>
          <t>熊本全地区</t>
        </is>
      </c>
      <c r="F135" t="inlineStr">
        <is>
          <t>43012</t>
        </is>
      </c>
      <c r="G135" t="inlineStr">
        <is>
          <t>01</t>
        </is>
      </c>
      <c r="H135" t="inlineStr">
        <is>
          <t>朝日新聞</t>
        </is>
      </c>
      <c r="I135" t="n">
        <v>1</v>
      </c>
      <c r="J135" t="inlineStr">
        <is>
          <t>4321101001</t>
        </is>
      </c>
      <c r="K135" t="inlineStr">
        <is>
          <t>宇土</t>
        </is>
      </c>
      <c r="L135" t="n">
        <v>1</v>
      </c>
      <c r="M135" t="n">
        <v>210</v>
      </c>
      <c r="N135" t="n">
        <v>4304</v>
      </c>
      <c r="O135" t="inlineStr">
        <is>
          <t>宇土市・宇城市・八代市・八代郡・水俣市,6,12</t>
        </is>
      </c>
    </row>
    <row r="136">
      <c r="A136" t="inlineStr">
        <is>
          <t>43</t>
        </is>
      </c>
      <c r="B136" t="inlineStr">
        <is>
          <t>熊本県</t>
        </is>
      </c>
      <c r="C136" t="inlineStr">
        <is>
          <t>43211</t>
        </is>
      </c>
      <c r="D136" t="inlineStr">
        <is>
          <t>宇土市</t>
        </is>
      </c>
      <c r="E136" t="inlineStr">
        <is>
          <t>熊本全地区</t>
        </is>
      </c>
      <c r="F136" t="inlineStr">
        <is>
          <t>43012</t>
        </is>
      </c>
      <c r="G136" t="inlineStr">
        <is>
          <t>03</t>
        </is>
      </c>
      <c r="H136" t="inlineStr">
        <is>
          <t>読売新聞</t>
        </is>
      </c>
      <c r="I136" t="n">
        <v>2</v>
      </c>
      <c r="J136" t="inlineStr">
        <is>
          <t>4321103201</t>
        </is>
      </c>
      <c r="K136" t="inlineStr">
        <is>
          <t>宇土中央</t>
        </is>
      </c>
      <c r="L136" t="n">
        <v>1</v>
      </c>
      <c r="M136" t="n">
        <v>380</v>
      </c>
      <c r="N136" t="n">
        <v>4304</v>
      </c>
      <c r="O136" t="inlineStr">
        <is>
          <t>宇土市・宇城市・八代市・八代郡・水俣市,9,12</t>
        </is>
      </c>
    </row>
    <row r="137">
      <c r="A137" t="inlineStr">
        <is>
          <t>43</t>
        </is>
      </c>
      <c r="B137" t="inlineStr">
        <is>
          <t>熊本県</t>
        </is>
      </c>
      <c r="C137" t="inlineStr">
        <is>
          <t>43211</t>
        </is>
      </c>
      <c r="D137" t="inlineStr">
        <is>
          <t>宇土市</t>
        </is>
      </c>
      <c r="E137" t="inlineStr">
        <is>
          <t>熊本全地区</t>
        </is>
      </c>
      <c r="F137" t="inlineStr">
        <is>
          <t>43012</t>
        </is>
      </c>
      <c r="G137" t="inlineStr">
        <is>
          <t>68</t>
        </is>
      </c>
      <c r="H137" t="inlineStr">
        <is>
          <t>熊本日日新聞</t>
        </is>
      </c>
      <c r="I137" t="n">
        <v>7</v>
      </c>
      <c r="J137" t="inlineStr">
        <is>
          <t>4321168802</t>
        </is>
      </c>
      <c r="K137" t="inlineStr">
        <is>
          <t>宇土G</t>
        </is>
      </c>
      <c r="L137" t="n">
        <v>5</v>
      </c>
      <c r="M137" t="n">
        <v>3360</v>
      </c>
      <c r="N137" t="n">
        <v>4304</v>
      </c>
      <c r="O137" t="inlineStr">
        <is>
          <t>宇土市・宇城市・八代市・八代郡・水俣市,15,12</t>
        </is>
      </c>
    </row>
    <row r="138">
      <c r="A138" t="inlineStr">
        <is>
          <t>43</t>
        </is>
      </c>
      <c r="B138" t="inlineStr">
        <is>
          <t>熊本県</t>
        </is>
      </c>
      <c r="C138" t="inlineStr">
        <is>
          <t>43211</t>
        </is>
      </c>
      <c r="D138" t="inlineStr">
        <is>
          <t>宇土市</t>
        </is>
      </c>
      <c r="E138" t="inlineStr">
        <is>
          <t>熊本全地区</t>
        </is>
      </c>
      <c r="F138" t="inlineStr">
        <is>
          <t>43012</t>
        </is>
      </c>
      <c r="G138" t="inlineStr">
        <is>
          <t>68</t>
        </is>
      </c>
      <c r="H138" t="inlineStr">
        <is>
          <t>熊本日日新聞</t>
        </is>
      </c>
      <c r="I138" t="n">
        <v>7</v>
      </c>
      <c r="J138" t="inlineStr">
        <is>
          <t>4321168803</t>
        </is>
      </c>
      <c r="K138" t="inlineStr">
        <is>
          <t>宇土北G</t>
        </is>
      </c>
      <c r="L138" t="n">
        <v>15</v>
      </c>
      <c r="M138" t="n">
        <v>1490</v>
      </c>
      <c r="N138" t="n">
        <v>4304</v>
      </c>
      <c r="O138" t="inlineStr">
        <is>
          <t>宇土市・宇城市・八代市・八代郡・水俣市,15,13</t>
        </is>
      </c>
    </row>
    <row r="139">
      <c r="A139" t="inlineStr">
        <is>
          <t>43</t>
        </is>
      </c>
      <c r="B139" t="inlineStr">
        <is>
          <t>熊本県</t>
        </is>
      </c>
      <c r="C139" t="inlineStr">
        <is>
          <t>43211</t>
        </is>
      </c>
      <c r="D139" t="inlineStr">
        <is>
          <t>宇土市</t>
        </is>
      </c>
      <c r="E139" t="inlineStr">
        <is>
          <t>熊本全地区</t>
        </is>
      </c>
      <c r="F139" t="inlineStr">
        <is>
          <t>43012</t>
        </is>
      </c>
      <c r="G139" t="inlineStr">
        <is>
          <t>68</t>
        </is>
      </c>
      <c r="H139" t="inlineStr">
        <is>
          <t>熊本日日新聞</t>
        </is>
      </c>
      <c r="I139" t="n">
        <v>7</v>
      </c>
      <c r="J139" t="inlineStr">
        <is>
          <t>4321168804</t>
        </is>
      </c>
      <c r="K139" t="inlineStr">
        <is>
          <t>宇土西G</t>
        </is>
      </c>
      <c r="L139" t="n">
        <v>20</v>
      </c>
      <c r="M139" t="n">
        <v>500</v>
      </c>
      <c r="N139" t="n">
        <v>4304</v>
      </c>
      <c r="O139" t="inlineStr">
        <is>
          <t>宇土市・宇城市・八代市・八代郡・水俣市,15,14</t>
        </is>
      </c>
    </row>
    <row r="140">
      <c r="A140" t="inlineStr">
        <is>
          <t>43</t>
        </is>
      </c>
      <c r="B140" t="inlineStr">
        <is>
          <t>熊本県</t>
        </is>
      </c>
      <c r="C140" t="inlineStr">
        <is>
          <t>43213</t>
        </is>
      </c>
      <c r="D140" t="inlineStr">
        <is>
          <t>宇城市</t>
        </is>
      </c>
      <c r="E140" t="inlineStr">
        <is>
          <t>熊本全地区</t>
        </is>
      </c>
      <c r="F140" t="inlineStr">
        <is>
          <t>43013</t>
        </is>
      </c>
      <c r="G140" t="inlineStr">
        <is>
          <t>03</t>
        </is>
      </c>
      <c r="H140" t="inlineStr">
        <is>
          <t>読売新聞</t>
        </is>
      </c>
      <c r="I140" t="n">
        <v>2</v>
      </c>
      <c r="J140" t="inlineStr">
        <is>
          <t>4321303202</t>
        </is>
      </c>
      <c r="K140" t="inlineStr">
        <is>
          <t>松橋</t>
        </is>
      </c>
      <c r="L140" t="n">
        <v>20</v>
      </c>
      <c r="M140" t="n">
        <v>540</v>
      </c>
      <c r="N140" t="n">
        <v>4304</v>
      </c>
      <c r="O140" t="inlineStr">
        <is>
          <t>宇土市・宇城市・八代市・八代郡・水俣市,9,16</t>
        </is>
      </c>
    </row>
    <row r="141">
      <c r="A141" t="inlineStr">
        <is>
          <t>43</t>
        </is>
      </c>
      <c r="B141" t="inlineStr">
        <is>
          <t>熊本県</t>
        </is>
      </c>
      <c r="C141" t="inlineStr">
        <is>
          <t>43213</t>
        </is>
      </c>
      <c r="D141" t="inlineStr">
        <is>
          <t>宇城市</t>
        </is>
      </c>
      <c r="E141" t="inlineStr">
        <is>
          <t>熊本全地区</t>
        </is>
      </c>
      <c r="F141" t="inlineStr">
        <is>
          <t>43013</t>
        </is>
      </c>
      <c r="G141" t="inlineStr">
        <is>
          <t>03</t>
        </is>
      </c>
      <c r="H141" t="inlineStr">
        <is>
          <t>読売新聞</t>
        </is>
      </c>
      <c r="I141" t="n">
        <v>2</v>
      </c>
      <c r="J141" t="inlineStr">
        <is>
          <t>4321303203</t>
        </is>
      </c>
      <c r="K141" t="inlineStr">
        <is>
          <t>小川</t>
        </is>
      </c>
      <c r="L141" t="n">
        <v>35</v>
      </c>
      <c r="M141" t="n">
        <v>370</v>
      </c>
      <c r="N141" t="n">
        <v>4304</v>
      </c>
      <c r="O141" t="inlineStr">
        <is>
          <t>宇土市・宇城市・八代市・八代郡・水俣市,9,17</t>
        </is>
      </c>
    </row>
    <row r="142">
      <c r="A142" t="inlineStr">
        <is>
          <t>43</t>
        </is>
      </c>
      <c r="B142" t="inlineStr">
        <is>
          <t>熊本県</t>
        </is>
      </c>
      <c r="C142" t="inlineStr">
        <is>
          <t>43213</t>
        </is>
      </c>
      <c r="D142" t="inlineStr">
        <is>
          <t>宇城市</t>
        </is>
      </c>
      <c r="E142" t="inlineStr">
        <is>
          <t>熊本全地区</t>
        </is>
      </c>
      <c r="F142" t="inlineStr">
        <is>
          <t>43013</t>
        </is>
      </c>
      <c r="G142" t="inlineStr">
        <is>
          <t>68</t>
        </is>
      </c>
      <c r="H142" t="inlineStr">
        <is>
          <t>熊本日日新聞</t>
        </is>
      </c>
      <c r="I142" t="n">
        <v>7</v>
      </c>
      <c r="J142" t="inlineStr">
        <is>
          <t>4321368801</t>
        </is>
      </c>
      <c r="K142" t="inlineStr">
        <is>
          <t>不知火G</t>
        </is>
      </c>
      <c r="L142" t="n">
        <v>1</v>
      </c>
      <c r="M142" t="n">
        <v>1490</v>
      </c>
      <c r="N142" t="n">
        <v>4304</v>
      </c>
      <c r="O142" t="inlineStr">
        <is>
          <t>宇土市・宇城市・八代市・八代郡・水俣市,15,16</t>
        </is>
      </c>
    </row>
    <row r="143">
      <c r="A143" t="inlineStr">
        <is>
          <t>43</t>
        </is>
      </c>
      <c r="B143" t="inlineStr">
        <is>
          <t>熊本県</t>
        </is>
      </c>
      <c r="C143" t="inlineStr">
        <is>
          <t>43213</t>
        </is>
      </c>
      <c r="D143" t="inlineStr">
        <is>
          <t>宇城市</t>
        </is>
      </c>
      <c r="E143" t="inlineStr">
        <is>
          <t>熊本全地区</t>
        </is>
      </c>
      <c r="F143" t="inlineStr">
        <is>
          <t>43013</t>
        </is>
      </c>
      <c r="G143" t="inlineStr">
        <is>
          <t>68</t>
        </is>
      </c>
      <c r="H143" t="inlineStr">
        <is>
          <t>熊本日日新聞</t>
        </is>
      </c>
      <c r="I143" t="n">
        <v>7</v>
      </c>
      <c r="J143" t="inlineStr">
        <is>
          <t>4321368803</t>
        </is>
      </c>
      <c r="K143" t="inlineStr">
        <is>
          <t>松合・三角東G</t>
        </is>
      </c>
      <c r="L143" t="n">
        <v>5</v>
      </c>
      <c r="M143" t="n">
        <v>780</v>
      </c>
      <c r="N143" t="n">
        <v>4304</v>
      </c>
      <c r="O143" t="inlineStr">
        <is>
          <t>宇土市・宇城市・八代市・八代郡・水俣市,15,17</t>
        </is>
      </c>
    </row>
    <row r="144">
      <c r="A144" t="inlineStr">
        <is>
          <t>43</t>
        </is>
      </c>
      <c r="B144" t="inlineStr">
        <is>
          <t>熊本県</t>
        </is>
      </c>
      <c r="C144" t="inlineStr">
        <is>
          <t>43213</t>
        </is>
      </c>
      <c r="D144" t="inlineStr">
        <is>
          <t>宇城市</t>
        </is>
      </c>
      <c r="E144" t="inlineStr">
        <is>
          <t>熊本全地区</t>
        </is>
      </c>
      <c r="F144" t="inlineStr">
        <is>
          <t>43013</t>
        </is>
      </c>
      <c r="G144" t="inlineStr">
        <is>
          <t>68</t>
        </is>
      </c>
      <c r="H144" t="inlineStr">
        <is>
          <t>熊本日日新聞</t>
        </is>
      </c>
      <c r="I144" t="n">
        <v>7</v>
      </c>
      <c r="J144" t="inlineStr">
        <is>
          <t>4321368804</t>
        </is>
      </c>
      <c r="K144" t="inlineStr">
        <is>
          <t>三角G</t>
        </is>
      </c>
      <c r="L144" t="n">
        <v>10</v>
      </c>
      <c r="M144" t="n">
        <v>950</v>
      </c>
      <c r="N144" t="n">
        <v>4304</v>
      </c>
      <c r="O144" t="inlineStr">
        <is>
          <t>宇土市・宇城市・八代市・八代郡・水俣市,15,18</t>
        </is>
      </c>
    </row>
    <row r="145">
      <c r="A145" t="inlineStr">
        <is>
          <t>43</t>
        </is>
      </c>
      <c r="B145" t="inlineStr">
        <is>
          <t>熊本県</t>
        </is>
      </c>
      <c r="C145" t="inlineStr">
        <is>
          <t>43213</t>
        </is>
      </c>
      <c r="D145" t="inlineStr">
        <is>
          <t>宇城市</t>
        </is>
      </c>
      <c r="E145" t="inlineStr">
        <is>
          <t>熊本全地区</t>
        </is>
      </c>
      <c r="F145" t="inlineStr">
        <is>
          <t>43013</t>
        </is>
      </c>
      <c r="G145" t="inlineStr">
        <is>
          <t>68</t>
        </is>
      </c>
      <c r="H145" t="inlineStr">
        <is>
          <t>熊本日日新聞</t>
        </is>
      </c>
      <c r="I145" t="n">
        <v>7</v>
      </c>
      <c r="J145" t="inlineStr">
        <is>
          <t>4321368805</t>
        </is>
      </c>
      <c r="K145" t="inlineStr">
        <is>
          <t>松橋東G</t>
        </is>
      </c>
      <c r="L145" t="n">
        <v>15</v>
      </c>
      <c r="M145" t="n">
        <v>1680</v>
      </c>
      <c r="N145" t="n">
        <v>4304</v>
      </c>
      <c r="O145" t="inlineStr">
        <is>
          <t>宇土市・宇城市・八代市・八代郡・水俣市,15,19</t>
        </is>
      </c>
    </row>
    <row r="146">
      <c r="A146" t="inlineStr">
        <is>
          <t>43</t>
        </is>
      </c>
      <c r="B146" t="inlineStr">
        <is>
          <t>熊本県</t>
        </is>
      </c>
      <c r="C146" t="inlineStr">
        <is>
          <t>43213</t>
        </is>
      </c>
      <c r="D146" t="inlineStr">
        <is>
          <t>宇城市</t>
        </is>
      </c>
      <c r="E146" t="inlineStr">
        <is>
          <t>熊本全地区</t>
        </is>
      </c>
      <c r="F146" t="inlineStr">
        <is>
          <t>43013</t>
        </is>
      </c>
      <c r="G146" t="inlineStr">
        <is>
          <t>68</t>
        </is>
      </c>
      <c r="H146" t="inlineStr">
        <is>
          <t>熊本日日新聞</t>
        </is>
      </c>
      <c r="I146" t="n">
        <v>7</v>
      </c>
      <c r="J146" t="inlineStr">
        <is>
          <t>4321368806</t>
        </is>
      </c>
      <c r="K146" t="inlineStr">
        <is>
          <t>松橋西G</t>
        </is>
      </c>
      <c r="L146" t="n">
        <v>20</v>
      </c>
      <c r="M146" t="n">
        <v>1710</v>
      </c>
      <c r="N146" t="n">
        <v>4304</v>
      </c>
      <c r="O146" t="inlineStr">
        <is>
          <t>宇土市・宇城市・八代市・八代郡・水俣市,15,20</t>
        </is>
      </c>
    </row>
    <row r="147">
      <c r="A147" t="inlineStr">
        <is>
          <t>43</t>
        </is>
      </c>
      <c r="B147" t="inlineStr">
        <is>
          <t>熊本県</t>
        </is>
      </c>
      <c r="C147" t="inlineStr">
        <is>
          <t>43213</t>
        </is>
      </c>
      <c r="D147" t="inlineStr">
        <is>
          <t>宇城市</t>
        </is>
      </c>
      <c r="E147" t="inlineStr">
        <is>
          <t>熊本全地区</t>
        </is>
      </c>
      <c r="F147" t="inlineStr">
        <is>
          <t>43013</t>
        </is>
      </c>
      <c r="G147" t="inlineStr">
        <is>
          <t>68</t>
        </is>
      </c>
      <c r="H147" t="inlineStr">
        <is>
          <t>熊本日日新聞</t>
        </is>
      </c>
      <c r="I147" t="n">
        <v>7</v>
      </c>
      <c r="J147" t="inlineStr">
        <is>
          <t>4321368807</t>
        </is>
      </c>
      <c r="K147" t="inlineStr">
        <is>
          <t>豊野G</t>
        </is>
      </c>
      <c r="L147" t="n">
        <v>25</v>
      </c>
      <c r="M147" t="n">
        <v>1460</v>
      </c>
      <c r="N147" t="n">
        <v>4304</v>
      </c>
      <c r="O147" t="inlineStr">
        <is>
          <t>宇土市・宇城市・八代市・八代郡・水俣市,15,21</t>
        </is>
      </c>
    </row>
    <row r="148">
      <c r="A148" t="inlineStr">
        <is>
          <t>43</t>
        </is>
      </c>
      <c r="B148" t="inlineStr">
        <is>
          <t>熊本県</t>
        </is>
      </c>
      <c r="C148" t="inlineStr">
        <is>
          <t>43213</t>
        </is>
      </c>
      <c r="D148" t="inlineStr">
        <is>
          <t>宇城市</t>
        </is>
      </c>
      <c r="E148" t="inlineStr">
        <is>
          <t>熊本全地区</t>
        </is>
      </c>
      <c r="F148" t="inlineStr">
        <is>
          <t>43013</t>
        </is>
      </c>
      <c r="G148" t="inlineStr">
        <is>
          <t>68</t>
        </is>
      </c>
      <c r="H148" t="inlineStr">
        <is>
          <t>熊本日日新聞</t>
        </is>
      </c>
      <c r="I148" t="n">
        <v>7</v>
      </c>
      <c r="J148" t="inlineStr">
        <is>
          <t>4321368808</t>
        </is>
      </c>
      <c r="K148" t="inlineStr">
        <is>
          <t>小川北G</t>
        </is>
      </c>
      <c r="L148" t="n">
        <v>30</v>
      </c>
      <c r="M148" t="n">
        <v>1230</v>
      </c>
      <c r="N148" t="n">
        <v>4304</v>
      </c>
      <c r="O148" t="inlineStr">
        <is>
          <t>宇土市・宇城市・八代市・八代郡・水俣市,15,22</t>
        </is>
      </c>
    </row>
    <row r="149">
      <c r="A149" t="inlineStr">
        <is>
          <t>43</t>
        </is>
      </c>
      <c r="B149" t="inlineStr">
        <is>
          <t>熊本県</t>
        </is>
      </c>
      <c r="C149" t="inlineStr">
        <is>
          <t>43213</t>
        </is>
      </c>
      <c r="D149" t="inlineStr">
        <is>
          <t>宇城市</t>
        </is>
      </c>
      <c r="E149" t="inlineStr">
        <is>
          <t>熊本全地区</t>
        </is>
      </c>
      <c r="F149" t="inlineStr">
        <is>
          <t>43013</t>
        </is>
      </c>
      <c r="G149" t="inlineStr">
        <is>
          <t>68</t>
        </is>
      </c>
      <c r="H149" t="inlineStr">
        <is>
          <t>熊本日日新聞</t>
        </is>
      </c>
      <c r="I149" t="n">
        <v>7</v>
      </c>
      <c r="J149" t="inlineStr">
        <is>
          <t>4321368809</t>
        </is>
      </c>
      <c r="K149" t="inlineStr">
        <is>
          <t>小川南G</t>
        </is>
      </c>
      <c r="L149" t="n">
        <v>35</v>
      </c>
      <c r="M149" t="n">
        <v>950</v>
      </c>
      <c r="N149" t="n">
        <v>4304</v>
      </c>
      <c r="O149" t="inlineStr">
        <is>
          <t>宇土市・宇城市・八代市・八代郡・水俣市,15,23</t>
        </is>
      </c>
    </row>
    <row r="150">
      <c r="A150" t="inlineStr">
        <is>
          <t>43</t>
        </is>
      </c>
      <c r="B150" t="inlineStr">
        <is>
          <t>熊本県</t>
        </is>
      </c>
      <c r="C150" t="inlineStr">
        <is>
          <t>43202</t>
        </is>
      </c>
      <c r="D150" t="inlineStr">
        <is>
          <t>八代市</t>
        </is>
      </c>
      <c r="E150" t="inlineStr">
        <is>
          <t>熊本全地区</t>
        </is>
      </c>
      <c r="F150" t="inlineStr">
        <is>
          <t>43014</t>
        </is>
      </c>
      <c r="G150" t="inlineStr">
        <is>
          <t>01</t>
        </is>
      </c>
      <c r="H150" t="inlineStr">
        <is>
          <t>朝日新聞</t>
        </is>
      </c>
      <c r="I150" t="n">
        <v>1</v>
      </c>
      <c r="J150" t="inlineStr">
        <is>
          <t>4320201001</t>
        </is>
      </c>
      <c r="K150" t="inlineStr">
        <is>
          <t>八代中央G</t>
        </is>
      </c>
      <c r="L150" t="n">
        <v>1</v>
      </c>
      <c r="M150" t="n">
        <v>800</v>
      </c>
      <c r="N150" t="n">
        <v>4304</v>
      </c>
      <c r="O150" t="inlineStr">
        <is>
          <t>宇土市・宇城市・八代市・八代郡・水俣市,6,25</t>
        </is>
      </c>
    </row>
    <row r="151">
      <c r="A151" t="inlineStr">
        <is>
          <t>43</t>
        </is>
      </c>
      <c r="B151" t="inlineStr">
        <is>
          <t>熊本県</t>
        </is>
      </c>
      <c r="C151" t="inlineStr">
        <is>
          <t>43202</t>
        </is>
      </c>
      <c r="D151" t="inlineStr">
        <is>
          <t>八代市</t>
        </is>
      </c>
      <c r="E151" t="inlineStr">
        <is>
          <t>熊本全地区</t>
        </is>
      </c>
      <c r="F151" t="inlineStr">
        <is>
          <t>43014</t>
        </is>
      </c>
      <c r="G151" t="inlineStr">
        <is>
          <t>01</t>
        </is>
      </c>
      <c r="H151" t="inlineStr">
        <is>
          <t>朝日新聞</t>
        </is>
      </c>
      <c r="I151" t="n">
        <v>1</v>
      </c>
      <c r="J151" t="inlineStr">
        <is>
          <t>4320201002</t>
        </is>
      </c>
      <c r="K151" t="inlineStr">
        <is>
          <t>八代南部G</t>
        </is>
      </c>
      <c r="L151" t="n">
        <v>5</v>
      </c>
      <c r="M151" t="n">
        <v>460</v>
      </c>
      <c r="N151" t="n">
        <v>4304</v>
      </c>
      <c r="O151" t="inlineStr">
        <is>
          <t>宇土市・宇城市・八代市・八代郡・水俣市,6,26</t>
        </is>
      </c>
    </row>
    <row r="152">
      <c r="A152" t="inlineStr">
        <is>
          <t>43</t>
        </is>
      </c>
      <c r="B152" t="inlineStr">
        <is>
          <t>熊本県</t>
        </is>
      </c>
      <c r="C152" t="inlineStr">
        <is>
          <t>43202</t>
        </is>
      </c>
      <c r="D152" t="inlineStr">
        <is>
          <t>八代市</t>
        </is>
      </c>
      <c r="E152" t="inlineStr">
        <is>
          <t>熊本全地区</t>
        </is>
      </c>
      <c r="F152" t="inlineStr">
        <is>
          <t>43014</t>
        </is>
      </c>
      <c r="G152" t="inlineStr">
        <is>
          <t>01</t>
        </is>
      </c>
      <c r="H152" t="inlineStr">
        <is>
          <t>朝日新聞</t>
        </is>
      </c>
      <c r="I152" t="n">
        <v>1</v>
      </c>
      <c r="J152" t="inlineStr">
        <is>
          <t>4320201003</t>
        </is>
      </c>
      <c r="K152" t="inlineStr">
        <is>
          <t>八代北部G</t>
        </is>
      </c>
      <c r="L152" t="n">
        <v>10</v>
      </c>
      <c r="M152" t="n">
        <v>890</v>
      </c>
      <c r="N152" t="n">
        <v>4304</v>
      </c>
      <c r="O152" t="inlineStr">
        <is>
          <t>宇土市・宇城市・八代市・八代郡・水俣市,6,27</t>
        </is>
      </c>
    </row>
    <row r="153">
      <c r="A153" t="inlineStr">
        <is>
          <t>43</t>
        </is>
      </c>
      <c r="B153" t="inlineStr">
        <is>
          <t>熊本県</t>
        </is>
      </c>
      <c r="C153" t="inlineStr">
        <is>
          <t>43202</t>
        </is>
      </c>
      <c r="D153" t="inlineStr">
        <is>
          <t>八代市</t>
        </is>
      </c>
      <c r="E153" t="inlineStr">
        <is>
          <t>熊本全地区</t>
        </is>
      </c>
      <c r="F153" t="inlineStr">
        <is>
          <t>43014</t>
        </is>
      </c>
      <c r="G153" t="inlineStr">
        <is>
          <t>03</t>
        </is>
      </c>
      <c r="H153" t="inlineStr">
        <is>
          <t>読売新聞</t>
        </is>
      </c>
      <c r="I153" t="n">
        <v>2</v>
      </c>
      <c r="J153" t="inlineStr">
        <is>
          <t>4320203201</t>
        </is>
      </c>
      <c r="K153" t="inlineStr">
        <is>
          <t>八代西部</t>
        </is>
      </c>
      <c r="L153" t="n">
        <v>1</v>
      </c>
      <c r="M153" t="n">
        <v>930</v>
      </c>
      <c r="N153" t="n">
        <v>4304</v>
      </c>
      <c r="O153" t="inlineStr">
        <is>
          <t>宇土市・宇城市・八代市・八代郡・水俣市,9,25</t>
        </is>
      </c>
    </row>
    <row r="154">
      <c r="A154" t="inlineStr">
        <is>
          <t>43</t>
        </is>
      </c>
      <c r="B154" t="inlineStr">
        <is>
          <t>熊本県</t>
        </is>
      </c>
      <c r="C154" t="inlineStr">
        <is>
          <t>43202</t>
        </is>
      </c>
      <c r="D154" t="inlineStr">
        <is>
          <t>八代市</t>
        </is>
      </c>
      <c r="E154" t="inlineStr">
        <is>
          <t>熊本全地区</t>
        </is>
      </c>
      <c r="F154" t="inlineStr">
        <is>
          <t>43014</t>
        </is>
      </c>
      <c r="G154" t="inlineStr">
        <is>
          <t>03</t>
        </is>
      </c>
      <c r="H154" t="inlineStr">
        <is>
          <t>読売新聞</t>
        </is>
      </c>
      <c r="I154" t="n">
        <v>2</v>
      </c>
      <c r="J154" t="inlineStr">
        <is>
          <t>4320203202</t>
        </is>
      </c>
      <c r="K154" t="inlineStr">
        <is>
          <t>八代中央</t>
        </is>
      </c>
      <c r="L154" t="n">
        <v>5</v>
      </c>
      <c r="M154" t="n">
        <v>1050</v>
      </c>
      <c r="N154" t="n">
        <v>4304</v>
      </c>
      <c r="O154" t="inlineStr">
        <is>
          <t>宇土市・宇城市・八代市・八代郡・水俣市,9,26</t>
        </is>
      </c>
    </row>
    <row r="155">
      <c r="A155" t="inlineStr">
        <is>
          <t>43</t>
        </is>
      </c>
      <c r="B155" t="inlineStr">
        <is>
          <t>熊本県</t>
        </is>
      </c>
      <c r="C155" t="inlineStr">
        <is>
          <t>43202</t>
        </is>
      </c>
      <c r="D155" t="inlineStr">
        <is>
          <t>八代市</t>
        </is>
      </c>
      <c r="E155" t="inlineStr">
        <is>
          <t>熊本全地区</t>
        </is>
      </c>
      <c r="F155" t="inlineStr">
        <is>
          <t>43014</t>
        </is>
      </c>
      <c r="G155" t="inlineStr">
        <is>
          <t>03</t>
        </is>
      </c>
      <c r="H155" t="inlineStr">
        <is>
          <t>読売新聞</t>
        </is>
      </c>
      <c r="I155" t="n">
        <v>2</v>
      </c>
      <c r="J155" t="inlineStr">
        <is>
          <t>4320203203</t>
        </is>
      </c>
      <c r="K155" t="inlineStr">
        <is>
          <t>新八代</t>
        </is>
      </c>
      <c r="L155" t="n">
        <v>10</v>
      </c>
      <c r="M155" t="n">
        <v>770</v>
      </c>
      <c r="N155" t="n">
        <v>4304</v>
      </c>
      <c r="O155" t="inlineStr">
        <is>
          <t>宇土市・宇城市・八代市・八代郡・水俣市,9,27</t>
        </is>
      </c>
    </row>
    <row r="156">
      <c r="A156" t="inlineStr">
        <is>
          <t>43</t>
        </is>
      </c>
      <c r="B156" t="inlineStr">
        <is>
          <t>熊本県</t>
        </is>
      </c>
      <c r="C156" t="inlineStr">
        <is>
          <t>43202</t>
        </is>
      </c>
      <c r="D156" t="inlineStr">
        <is>
          <t>八代市</t>
        </is>
      </c>
      <c r="E156" t="inlineStr">
        <is>
          <t>熊本全地区</t>
        </is>
      </c>
      <c r="F156" t="inlineStr">
        <is>
          <t>43014</t>
        </is>
      </c>
      <c r="G156" t="inlineStr">
        <is>
          <t>03</t>
        </is>
      </c>
      <c r="H156" t="inlineStr">
        <is>
          <t>読売新聞</t>
        </is>
      </c>
      <c r="I156" t="n">
        <v>2</v>
      </c>
      <c r="J156" t="inlineStr">
        <is>
          <t>4320203204</t>
        </is>
      </c>
      <c r="K156" t="inlineStr">
        <is>
          <t>八代南・日奈久</t>
        </is>
      </c>
      <c r="L156" t="n">
        <v>15</v>
      </c>
      <c r="M156" t="n">
        <v>210</v>
      </c>
      <c r="N156" t="n">
        <v>4304</v>
      </c>
      <c r="O156" t="inlineStr">
        <is>
          <t>宇土市・宇城市・八代市・八代郡・水俣市,9,28</t>
        </is>
      </c>
    </row>
    <row r="157">
      <c r="A157" t="inlineStr">
        <is>
          <t>43</t>
        </is>
      </c>
      <c r="B157" t="inlineStr">
        <is>
          <t>熊本県</t>
        </is>
      </c>
      <c r="C157" t="inlineStr">
        <is>
          <t>43202</t>
        </is>
      </c>
      <c r="D157" t="inlineStr">
        <is>
          <t>八代市</t>
        </is>
      </c>
      <c r="E157" t="inlineStr">
        <is>
          <t>熊本全地区</t>
        </is>
      </c>
      <c r="F157" t="inlineStr">
        <is>
          <t>43014</t>
        </is>
      </c>
      <c r="G157" t="inlineStr">
        <is>
          <t>03</t>
        </is>
      </c>
      <c r="H157" t="inlineStr">
        <is>
          <t>読売新聞</t>
        </is>
      </c>
      <c r="I157" t="n">
        <v>2</v>
      </c>
      <c r="J157" t="inlineStr">
        <is>
          <t>4320203205</t>
        </is>
      </c>
      <c r="K157" t="inlineStr">
        <is>
          <t>鏡</t>
        </is>
      </c>
      <c r="L157" t="n">
        <v>45</v>
      </c>
      <c r="M157" t="n">
        <v>470</v>
      </c>
      <c r="N157" t="n">
        <v>4304</v>
      </c>
      <c r="O157" t="inlineStr">
        <is>
          <t>宇土市・宇城市・八代市・八代郡・水俣市,9,29</t>
        </is>
      </c>
    </row>
    <row r="158">
      <c r="A158" t="inlineStr">
        <is>
          <t>43</t>
        </is>
      </c>
      <c r="B158" t="inlineStr">
        <is>
          <t>熊本県</t>
        </is>
      </c>
      <c r="C158" t="inlineStr">
        <is>
          <t>43202</t>
        </is>
      </c>
      <c r="D158" t="inlineStr">
        <is>
          <t>八代市</t>
        </is>
      </c>
      <c r="E158" t="inlineStr">
        <is>
          <t>熊本全地区</t>
        </is>
      </c>
      <c r="F158" t="inlineStr">
        <is>
          <t>43014</t>
        </is>
      </c>
      <c r="G158" t="inlineStr">
        <is>
          <t>68</t>
        </is>
      </c>
      <c r="H158" t="inlineStr">
        <is>
          <t>熊本日日新聞</t>
        </is>
      </c>
      <c r="I158" t="n">
        <v>7</v>
      </c>
      <c r="J158" t="inlineStr">
        <is>
          <t>4320268801</t>
        </is>
      </c>
      <c r="K158" t="inlineStr">
        <is>
          <t>八代西G</t>
        </is>
      </c>
      <c r="L158" t="n">
        <v>1</v>
      </c>
      <c r="M158" t="n">
        <v>4630</v>
      </c>
      <c r="N158" t="n">
        <v>4304</v>
      </c>
      <c r="O158" t="inlineStr">
        <is>
          <t>宇土市・宇城市・八代市・八代郡・水俣市,15,25</t>
        </is>
      </c>
    </row>
    <row r="159">
      <c r="A159" t="inlineStr">
        <is>
          <t>43</t>
        </is>
      </c>
      <c r="B159" t="inlineStr">
        <is>
          <t>熊本県</t>
        </is>
      </c>
      <c r="C159" t="inlineStr">
        <is>
          <t>43202</t>
        </is>
      </c>
      <c r="D159" t="inlineStr">
        <is>
          <t>八代市</t>
        </is>
      </c>
      <c r="E159" t="inlineStr">
        <is>
          <t>熊本全地区</t>
        </is>
      </c>
      <c r="F159" t="inlineStr">
        <is>
          <t>43014</t>
        </is>
      </c>
      <c r="G159" t="inlineStr">
        <is>
          <t>68</t>
        </is>
      </c>
      <c r="H159" t="inlineStr">
        <is>
          <t>熊本日日新聞</t>
        </is>
      </c>
      <c r="I159" t="n">
        <v>7</v>
      </c>
      <c r="J159" t="inlineStr">
        <is>
          <t>4320268802</t>
        </is>
      </c>
      <c r="K159" t="inlineStr">
        <is>
          <t>八代南G</t>
        </is>
      </c>
      <c r="L159" t="n">
        <v>5</v>
      </c>
      <c r="M159" t="n">
        <v>1970</v>
      </c>
      <c r="N159" t="n">
        <v>4304</v>
      </c>
      <c r="O159" t="inlineStr">
        <is>
          <t>宇土市・宇城市・八代市・八代郡・水俣市,15,26</t>
        </is>
      </c>
    </row>
    <row r="160">
      <c r="A160" t="inlineStr">
        <is>
          <t>43</t>
        </is>
      </c>
      <c r="B160" t="inlineStr">
        <is>
          <t>熊本県</t>
        </is>
      </c>
      <c r="C160" t="inlineStr">
        <is>
          <t>43202</t>
        </is>
      </c>
      <c r="D160" t="inlineStr">
        <is>
          <t>八代市</t>
        </is>
      </c>
      <c r="E160" t="inlineStr">
        <is>
          <t>熊本全地区</t>
        </is>
      </c>
      <c r="F160" t="inlineStr">
        <is>
          <t>43014</t>
        </is>
      </c>
      <c r="G160" t="inlineStr">
        <is>
          <t>68</t>
        </is>
      </c>
      <c r="H160" t="inlineStr">
        <is>
          <t>熊本日日新聞</t>
        </is>
      </c>
      <c r="I160" t="n">
        <v>7</v>
      </c>
      <c r="J160" t="inlineStr">
        <is>
          <t>4320268803</t>
        </is>
      </c>
      <c r="K160" t="inlineStr">
        <is>
          <t>八代東G</t>
        </is>
      </c>
      <c r="L160" t="n">
        <v>10</v>
      </c>
      <c r="M160" t="n">
        <v>1860</v>
      </c>
      <c r="N160" t="n">
        <v>4304</v>
      </c>
      <c r="O160" t="inlineStr">
        <is>
          <t>宇土市・宇城市・八代市・八代郡・水俣市,15,27</t>
        </is>
      </c>
    </row>
    <row r="161">
      <c r="A161" t="inlineStr">
        <is>
          <t>43</t>
        </is>
      </c>
      <c r="B161" t="inlineStr">
        <is>
          <t>熊本県</t>
        </is>
      </c>
      <c r="C161" t="inlineStr">
        <is>
          <t>43202</t>
        </is>
      </c>
      <c r="D161" t="inlineStr">
        <is>
          <t>八代市</t>
        </is>
      </c>
      <c r="E161" t="inlineStr">
        <is>
          <t>熊本全地区</t>
        </is>
      </c>
      <c r="F161" t="inlineStr">
        <is>
          <t>43014</t>
        </is>
      </c>
      <c r="G161" t="inlineStr">
        <is>
          <t>68</t>
        </is>
      </c>
      <c r="H161" t="inlineStr">
        <is>
          <t>熊本日日新聞</t>
        </is>
      </c>
      <c r="I161" t="n">
        <v>7</v>
      </c>
      <c r="J161" t="inlineStr">
        <is>
          <t>4320268804</t>
        </is>
      </c>
      <c r="K161" t="inlineStr">
        <is>
          <t>八代高田日奈久G</t>
        </is>
      </c>
      <c r="L161" t="n">
        <v>15</v>
      </c>
      <c r="M161" t="n">
        <v>1660</v>
      </c>
      <c r="N161" t="n">
        <v>4304</v>
      </c>
      <c r="O161" t="inlineStr">
        <is>
          <t>宇土市・宇城市・八代市・八代郡・水俣市,15,28</t>
        </is>
      </c>
    </row>
    <row r="162">
      <c r="A162" t="inlineStr">
        <is>
          <t>43</t>
        </is>
      </c>
      <c r="B162" t="inlineStr">
        <is>
          <t>熊本県</t>
        </is>
      </c>
      <c r="C162" t="inlineStr">
        <is>
          <t>43202</t>
        </is>
      </c>
      <c r="D162" t="inlineStr">
        <is>
          <t>八代市</t>
        </is>
      </c>
      <c r="E162" t="inlineStr">
        <is>
          <t>熊本全地区</t>
        </is>
      </c>
      <c r="F162" t="inlineStr">
        <is>
          <t>43014</t>
        </is>
      </c>
      <c r="G162" t="inlineStr">
        <is>
          <t>68</t>
        </is>
      </c>
      <c r="H162" t="inlineStr">
        <is>
          <t>熊本日日新聞</t>
        </is>
      </c>
      <c r="I162" t="n">
        <v>7</v>
      </c>
      <c r="J162" t="inlineStr">
        <is>
          <t>4320268806</t>
        </is>
      </c>
      <c r="K162" t="inlineStr">
        <is>
          <t>妙見・坂本G</t>
        </is>
      </c>
      <c r="L162" t="n">
        <v>20</v>
      </c>
      <c r="M162" t="n">
        <v>1040</v>
      </c>
      <c r="N162" t="n">
        <v>4304</v>
      </c>
      <c r="O162" t="inlineStr">
        <is>
          <t>宇土市・宇城市・八代市・八代郡・水俣市,15,29</t>
        </is>
      </c>
    </row>
    <row r="163">
      <c r="A163" t="inlineStr">
        <is>
          <t>43</t>
        </is>
      </c>
      <c r="B163" t="inlineStr">
        <is>
          <t>熊本県</t>
        </is>
      </c>
      <c r="C163" t="inlineStr">
        <is>
          <t>43202</t>
        </is>
      </c>
      <c r="D163" t="inlineStr">
        <is>
          <t>八代市</t>
        </is>
      </c>
      <c r="E163" t="inlineStr">
        <is>
          <t>熊本全地区</t>
        </is>
      </c>
      <c r="F163" t="inlineStr">
        <is>
          <t>43014</t>
        </is>
      </c>
      <c r="G163" t="inlineStr">
        <is>
          <t>68</t>
        </is>
      </c>
      <c r="H163" t="inlineStr">
        <is>
          <t>熊本日日新聞</t>
        </is>
      </c>
      <c r="I163" t="n">
        <v>7</v>
      </c>
      <c r="J163" t="inlineStr">
        <is>
          <t>4320268807</t>
        </is>
      </c>
      <c r="K163" t="inlineStr">
        <is>
          <t>千丁G</t>
        </is>
      </c>
      <c r="L163" t="n">
        <v>40</v>
      </c>
      <c r="M163" t="n">
        <v>1530</v>
      </c>
      <c r="N163" t="n">
        <v>4304</v>
      </c>
      <c r="O163" t="inlineStr">
        <is>
          <t>宇土市・宇城市・八代市・八代郡・水俣市,15,30</t>
        </is>
      </c>
    </row>
    <row r="164">
      <c r="A164" t="inlineStr">
        <is>
          <t>43</t>
        </is>
      </c>
      <c r="B164" t="inlineStr">
        <is>
          <t>熊本県</t>
        </is>
      </c>
      <c r="C164" t="inlineStr">
        <is>
          <t>43202</t>
        </is>
      </c>
      <c r="D164" t="inlineStr">
        <is>
          <t>八代市</t>
        </is>
      </c>
      <c r="E164" t="inlineStr">
        <is>
          <t>熊本全地区</t>
        </is>
      </c>
      <c r="F164" t="inlineStr">
        <is>
          <t>43014</t>
        </is>
      </c>
      <c r="G164" t="inlineStr">
        <is>
          <t>68</t>
        </is>
      </c>
      <c r="H164" t="inlineStr">
        <is>
          <t>熊本日日新聞</t>
        </is>
      </c>
      <c r="I164" t="n">
        <v>7</v>
      </c>
      <c r="J164" t="inlineStr">
        <is>
          <t>4320268808</t>
        </is>
      </c>
      <c r="K164" t="inlineStr">
        <is>
          <t>鏡G</t>
        </is>
      </c>
      <c r="L164" t="n">
        <v>45</v>
      </c>
      <c r="M164" t="n">
        <v>2530</v>
      </c>
      <c r="N164" t="n">
        <v>4304</v>
      </c>
      <c r="O164" t="inlineStr">
        <is>
          <t>宇土市・宇城市・八代市・八代郡・水俣市,15,31</t>
        </is>
      </c>
    </row>
    <row r="165">
      <c r="A165" t="inlineStr">
        <is>
          <t>43</t>
        </is>
      </c>
      <c r="B165" t="inlineStr">
        <is>
          <t>熊本県</t>
        </is>
      </c>
      <c r="C165" t="inlineStr">
        <is>
          <t>43460</t>
        </is>
      </c>
      <c r="D165" t="inlineStr">
        <is>
          <t>八代郡</t>
        </is>
      </c>
      <c r="E165" t="inlineStr">
        <is>
          <t>熊本全地区</t>
        </is>
      </c>
      <c r="F165" t="inlineStr">
        <is>
          <t>43015</t>
        </is>
      </c>
      <c r="G165" t="inlineStr">
        <is>
          <t>68</t>
        </is>
      </c>
      <c r="H165" t="inlineStr">
        <is>
          <t>熊本日日新聞</t>
        </is>
      </c>
      <c r="I165" t="n">
        <v>7</v>
      </c>
      <c r="J165" t="inlineStr">
        <is>
          <t>4346068801</t>
        </is>
      </c>
      <c r="K165" t="inlineStr">
        <is>
          <t>宮原G</t>
        </is>
      </c>
      <c r="L165" t="n">
        <v>1</v>
      </c>
      <c r="M165" t="n">
        <v>1570</v>
      </c>
      <c r="N165" t="n">
        <v>4304</v>
      </c>
      <c r="O165" t="inlineStr">
        <is>
          <t>宇土市・宇城市・八代市・八代郡・水俣市,15,33</t>
        </is>
      </c>
    </row>
    <row r="166">
      <c r="A166" t="inlineStr">
        <is>
          <t>43</t>
        </is>
      </c>
      <c r="B166" t="inlineStr">
        <is>
          <t>熊本県</t>
        </is>
      </c>
      <c r="C166" t="inlineStr">
        <is>
          <t>43205</t>
        </is>
      </c>
      <c r="D166" t="inlineStr">
        <is>
          <t>水俣市</t>
        </is>
      </c>
      <c r="E166" t="inlineStr">
        <is>
          <t>熊本全地区</t>
        </is>
      </c>
      <c r="F166" t="inlineStr">
        <is>
          <t>43016</t>
        </is>
      </c>
      <c r="G166" t="inlineStr">
        <is>
          <t>03</t>
        </is>
      </c>
      <c r="H166" t="inlineStr">
        <is>
          <t>読売新聞</t>
        </is>
      </c>
      <c r="I166" t="n">
        <v>2</v>
      </c>
      <c r="J166" t="inlineStr">
        <is>
          <t>4320503201</t>
        </is>
      </c>
      <c r="K166" t="inlineStr">
        <is>
          <t>水俣・津奈木</t>
        </is>
      </c>
      <c r="L166" t="n">
        <v>1</v>
      </c>
      <c r="M166" t="n">
        <v>1180</v>
      </c>
      <c r="N166" t="n">
        <v>4304</v>
      </c>
      <c r="O166" t="inlineStr">
        <is>
          <t>宇土市・宇城市・八代市・八代郡・水俣市,9,35</t>
        </is>
      </c>
    </row>
    <row r="167">
      <c r="A167" t="inlineStr">
        <is>
          <t>43</t>
        </is>
      </c>
      <c r="B167" t="inlineStr">
        <is>
          <t>熊本県</t>
        </is>
      </c>
      <c r="C167" t="inlineStr">
        <is>
          <t>43205</t>
        </is>
      </c>
      <c r="D167" t="inlineStr">
        <is>
          <t>水俣市</t>
        </is>
      </c>
      <c r="E167" t="inlineStr">
        <is>
          <t>熊本全地区</t>
        </is>
      </c>
      <c r="F167" t="inlineStr">
        <is>
          <t>43016</t>
        </is>
      </c>
      <c r="G167" t="inlineStr">
        <is>
          <t>68</t>
        </is>
      </c>
      <c r="H167" t="inlineStr">
        <is>
          <t>熊本日日新聞</t>
        </is>
      </c>
      <c r="I167" t="n">
        <v>7</v>
      </c>
      <c r="J167" t="inlineStr">
        <is>
          <t>4320568801</t>
        </is>
      </c>
      <c r="K167" t="inlineStr">
        <is>
          <t>水俣Ｇ</t>
        </is>
      </c>
      <c r="L167" t="n">
        <v>1</v>
      </c>
      <c r="M167" t="n">
        <v>3090</v>
      </c>
      <c r="N167" t="n">
        <v>4304</v>
      </c>
      <c r="O167" t="inlineStr">
        <is>
          <t>宇土市・宇城市・八代市・八代郡・水俣市,15,35</t>
        </is>
      </c>
    </row>
    <row r="168">
      <c r="A168" t="inlineStr">
        <is>
          <t>43</t>
        </is>
      </c>
      <c r="B168" t="inlineStr">
        <is>
          <t>熊本県</t>
        </is>
      </c>
      <c r="C168" t="inlineStr">
        <is>
          <t>43480</t>
        </is>
      </c>
      <c r="D168" t="inlineStr">
        <is>
          <t>葦北郡</t>
        </is>
      </c>
      <c r="E168" t="inlineStr">
        <is>
          <t>熊本全地区</t>
        </is>
      </c>
      <c r="F168" t="inlineStr">
        <is>
          <t>43017</t>
        </is>
      </c>
      <c r="G168" t="inlineStr">
        <is>
          <t>01</t>
        </is>
      </c>
      <c r="H168" t="inlineStr">
        <is>
          <t>朝日新聞</t>
        </is>
      </c>
      <c r="I168" t="n">
        <v>1</v>
      </c>
      <c r="J168" t="inlineStr">
        <is>
          <t>4348001001</t>
        </is>
      </c>
      <c r="K168" t="inlineStr">
        <is>
          <t>佐敷G</t>
        </is>
      </c>
      <c r="L168" t="n">
        <v>1</v>
      </c>
      <c r="M168" t="n">
        <v>250</v>
      </c>
      <c r="N168" t="n">
        <v>4305</v>
      </c>
      <c r="O168" t="inlineStr">
        <is>
          <t>葦北郡・人吉市・球磨郡・上天草市・天草市・天草郡,6,12</t>
        </is>
      </c>
    </row>
    <row r="169">
      <c r="A169" t="inlineStr">
        <is>
          <t>43</t>
        </is>
      </c>
      <c r="B169" t="inlineStr">
        <is>
          <t>熊本県</t>
        </is>
      </c>
      <c r="C169" t="inlineStr">
        <is>
          <t>43480</t>
        </is>
      </c>
      <c r="D169" t="inlineStr">
        <is>
          <t>葦北郡</t>
        </is>
      </c>
      <c r="E169" t="inlineStr">
        <is>
          <t>熊本全地区</t>
        </is>
      </c>
      <c r="F169" t="inlineStr">
        <is>
          <t>43017</t>
        </is>
      </c>
      <c r="G169" t="inlineStr">
        <is>
          <t>03</t>
        </is>
      </c>
      <c r="H169" t="inlineStr">
        <is>
          <t>読売新聞</t>
        </is>
      </c>
      <c r="I169" t="n">
        <v>2</v>
      </c>
      <c r="J169" t="inlineStr">
        <is>
          <t>4348003202</t>
        </is>
      </c>
      <c r="K169" t="inlineStr">
        <is>
          <t>芦北・球磨川</t>
        </is>
      </c>
      <c r="L169" t="n">
        <v>15</v>
      </c>
      <c r="M169" t="n">
        <v>420</v>
      </c>
      <c r="N169" t="n">
        <v>4305</v>
      </c>
      <c r="O169" t="inlineStr">
        <is>
          <t>葦北郡・人吉市・球磨郡・上天草市・天草市・天草郡,9,12</t>
        </is>
      </c>
    </row>
    <row r="170">
      <c r="A170" t="inlineStr">
        <is>
          <t>43</t>
        </is>
      </c>
      <c r="B170" t="inlineStr">
        <is>
          <t>熊本県</t>
        </is>
      </c>
      <c r="C170" t="inlineStr">
        <is>
          <t>43480</t>
        </is>
      </c>
      <c r="D170" t="inlineStr">
        <is>
          <t>葦北郡</t>
        </is>
      </c>
      <c r="E170" t="inlineStr">
        <is>
          <t>熊本全地区</t>
        </is>
      </c>
      <c r="F170" t="inlineStr">
        <is>
          <t>43017</t>
        </is>
      </c>
      <c r="G170" t="inlineStr">
        <is>
          <t>68</t>
        </is>
      </c>
      <c r="H170" t="inlineStr">
        <is>
          <t>熊本日日新聞</t>
        </is>
      </c>
      <c r="I170" t="n">
        <v>7</v>
      </c>
      <c r="J170" t="inlineStr">
        <is>
          <t>4348068801</t>
        </is>
      </c>
      <c r="K170" t="inlineStr">
        <is>
          <t>佐敷G</t>
        </is>
      </c>
      <c r="L170" t="n">
        <v>1</v>
      </c>
      <c r="M170" t="n">
        <v>870</v>
      </c>
      <c r="N170" t="n">
        <v>4305</v>
      </c>
      <c r="O170" t="inlineStr">
        <is>
          <t>葦北郡・人吉市・球磨郡・上天草市・天草市・天草郡,15,12</t>
        </is>
      </c>
    </row>
    <row r="171">
      <c r="A171" t="inlineStr">
        <is>
          <t>43</t>
        </is>
      </c>
      <c r="B171" t="inlineStr">
        <is>
          <t>熊本県</t>
        </is>
      </c>
      <c r="C171" t="inlineStr">
        <is>
          <t>43480</t>
        </is>
      </c>
      <c r="D171" t="inlineStr">
        <is>
          <t>葦北郡</t>
        </is>
      </c>
      <c r="E171" t="inlineStr">
        <is>
          <t>熊本全地区</t>
        </is>
      </c>
      <c r="F171" t="inlineStr">
        <is>
          <t>43017</t>
        </is>
      </c>
      <c r="G171" t="inlineStr">
        <is>
          <t>68</t>
        </is>
      </c>
      <c r="H171" t="inlineStr">
        <is>
          <t>熊本日日新聞</t>
        </is>
      </c>
      <c r="I171" t="n">
        <v>7</v>
      </c>
      <c r="J171" t="inlineStr">
        <is>
          <t>4348068802</t>
        </is>
      </c>
      <c r="K171" t="inlineStr">
        <is>
          <t>田浦G</t>
        </is>
      </c>
      <c r="L171" t="n">
        <v>10</v>
      </c>
      <c r="M171" t="n">
        <v>870</v>
      </c>
      <c r="N171" t="n">
        <v>4305</v>
      </c>
      <c r="O171" t="inlineStr">
        <is>
          <t>葦北郡・人吉市・球磨郡・上天草市・天草市・天草郡,15,13</t>
        </is>
      </c>
    </row>
    <row r="172">
      <c r="A172" t="inlineStr">
        <is>
          <t>43</t>
        </is>
      </c>
      <c r="B172" t="inlineStr">
        <is>
          <t>熊本県</t>
        </is>
      </c>
      <c r="C172" t="inlineStr">
        <is>
          <t>43480</t>
        </is>
      </c>
      <c r="D172" t="inlineStr">
        <is>
          <t>葦北郡</t>
        </is>
      </c>
      <c r="E172" t="inlineStr">
        <is>
          <t>熊本全地区</t>
        </is>
      </c>
      <c r="F172" t="inlineStr">
        <is>
          <t>43017</t>
        </is>
      </c>
      <c r="G172" t="inlineStr">
        <is>
          <t>68</t>
        </is>
      </c>
      <c r="H172" t="inlineStr">
        <is>
          <t>熊本日日新聞</t>
        </is>
      </c>
      <c r="I172" t="n">
        <v>7</v>
      </c>
      <c r="J172" t="inlineStr">
        <is>
          <t>4348068803</t>
        </is>
      </c>
      <c r="K172" t="inlineStr">
        <is>
          <t>湯浦G</t>
        </is>
      </c>
      <c r="L172" t="n">
        <v>20</v>
      </c>
      <c r="M172" t="n">
        <v>730</v>
      </c>
      <c r="N172" t="n">
        <v>4305</v>
      </c>
      <c r="O172" t="inlineStr">
        <is>
          <t>葦北郡・人吉市・球磨郡・上天草市・天草市・天草郡,15,14</t>
        </is>
      </c>
    </row>
    <row r="173">
      <c r="A173" t="inlineStr">
        <is>
          <t>43</t>
        </is>
      </c>
      <c r="B173" t="inlineStr">
        <is>
          <t>熊本県</t>
        </is>
      </c>
      <c r="C173" t="inlineStr">
        <is>
          <t>43480</t>
        </is>
      </c>
      <c r="D173" t="inlineStr">
        <is>
          <t>葦北郡</t>
        </is>
      </c>
      <c r="E173" t="inlineStr">
        <is>
          <t>熊本全地区</t>
        </is>
      </c>
      <c r="F173" t="inlineStr">
        <is>
          <t>43017</t>
        </is>
      </c>
      <c r="G173" t="inlineStr">
        <is>
          <t>68</t>
        </is>
      </c>
      <c r="H173" t="inlineStr">
        <is>
          <t>熊本日日新聞</t>
        </is>
      </c>
      <c r="I173" t="n">
        <v>7</v>
      </c>
      <c r="J173" t="inlineStr">
        <is>
          <t>4348068804</t>
        </is>
      </c>
      <c r="K173" t="inlineStr">
        <is>
          <t>水俣北部G</t>
        </is>
      </c>
      <c r="L173" t="n">
        <v>25</v>
      </c>
      <c r="M173" t="n">
        <v>1230</v>
      </c>
      <c r="N173" t="n">
        <v>4305</v>
      </c>
      <c r="O173" t="inlineStr">
        <is>
          <t>葦北郡・人吉市・球磨郡・上天草市・天草市・天草郡,15,15</t>
        </is>
      </c>
    </row>
    <row r="174">
      <c r="A174" t="inlineStr">
        <is>
          <t>43</t>
        </is>
      </c>
      <c r="B174" t="inlineStr">
        <is>
          <t>熊本県</t>
        </is>
      </c>
      <c r="C174" t="inlineStr">
        <is>
          <t>43480</t>
        </is>
      </c>
      <c r="D174" t="inlineStr">
        <is>
          <t>葦北郡</t>
        </is>
      </c>
      <c r="E174" t="inlineStr">
        <is>
          <t>熊本全地区</t>
        </is>
      </c>
      <c r="F174" t="inlineStr">
        <is>
          <t>43017</t>
        </is>
      </c>
      <c r="G174" t="inlineStr">
        <is>
          <t>68</t>
        </is>
      </c>
      <c r="H174" t="inlineStr">
        <is>
          <t>熊本日日新聞</t>
        </is>
      </c>
      <c r="I174" t="n">
        <v>7</v>
      </c>
      <c r="J174" t="inlineStr">
        <is>
          <t>4348068805</t>
        </is>
      </c>
      <c r="K174" t="inlineStr">
        <is>
          <t>白石G</t>
        </is>
      </c>
      <c r="L174" t="n">
        <v>30</v>
      </c>
      <c r="M174" t="n">
        <v>370</v>
      </c>
      <c r="N174" t="n">
        <v>4305</v>
      </c>
      <c r="O174" t="inlineStr">
        <is>
          <t>葦北郡・人吉市・球磨郡・上天草市・天草市・天草郡,15,16</t>
        </is>
      </c>
    </row>
    <row r="175">
      <c r="A175" t="inlineStr">
        <is>
          <t>43</t>
        </is>
      </c>
      <c r="B175" t="inlineStr">
        <is>
          <t>熊本県</t>
        </is>
      </c>
      <c r="C175" t="inlineStr">
        <is>
          <t>43203</t>
        </is>
      </c>
      <c r="D175" t="inlineStr">
        <is>
          <t>人吉市</t>
        </is>
      </c>
      <c r="E175" t="inlineStr">
        <is>
          <t>熊本全地区</t>
        </is>
      </c>
      <c r="F175" t="inlineStr">
        <is>
          <t>43018</t>
        </is>
      </c>
      <c r="G175" t="inlineStr">
        <is>
          <t>03</t>
        </is>
      </c>
      <c r="H175" t="inlineStr">
        <is>
          <t>読売新聞</t>
        </is>
      </c>
      <c r="I175" t="n">
        <v>2</v>
      </c>
      <c r="J175" t="inlineStr">
        <is>
          <t>4320303201</t>
        </is>
      </c>
      <c r="K175" t="inlineStr">
        <is>
          <t>人吉</t>
        </is>
      </c>
      <c r="L175" t="n">
        <v>1</v>
      </c>
      <c r="M175" t="n">
        <v>1480</v>
      </c>
      <c r="N175" t="n">
        <v>4305</v>
      </c>
      <c r="O175" t="inlineStr">
        <is>
          <t>葦北郡・人吉市・球磨郡・上天草市・天草市・天草郡,9,18</t>
        </is>
      </c>
    </row>
    <row r="176">
      <c r="A176" t="inlineStr">
        <is>
          <t>43</t>
        </is>
      </c>
      <c r="B176" t="inlineStr">
        <is>
          <t>熊本県</t>
        </is>
      </c>
      <c r="C176" t="inlineStr">
        <is>
          <t>43203</t>
        </is>
      </c>
      <c r="D176" t="inlineStr">
        <is>
          <t>人吉市</t>
        </is>
      </c>
      <c r="E176" t="inlineStr">
        <is>
          <t>熊本全地区</t>
        </is>
      </c>
      <c r="F176" t="inlineStr">
        <is>
          <t>43018</t>
        </is>
      </c>
      <c r="G176" t="inlineStr">
        <is>
          <t>68</t>
        </is>
      </c>
      <c r="H176" t="inlineStr">
        <is>
          <t>熊本日日新聞</t>
        </is>
      </c>
      <c r="I176" t="n">
        <v>7</v>
      </c>
      <c r="J176" t="inlineStr">
        <is>
          <t>4320368801</t>
        </is>
      </c>
      <c r="K176" t="inlineStr">
        <is>
          <t>人吉G</t>
        </is>
      </c>
      <c r="L176" t="n">
        <v>1</v>
      </c>
      <c r="M176" t="n">
        <v>2320</v>
      </c>
      <c r="N176" t="n">
        <v>4305</v>
      </c>
      <c r="O176" t="inlineStr">
        <is>
          <t>葦北郡・人吉市・球磨郡・上天草市・天草市・天草郡,15,18</t>
        </is>
      </c>
    </row>
    <row r="177">
      <c r="A177" t="inlineStr">
        <is>
          <t>43</t>
        </is>
      </c>
      <c r="B177" t="inlineStr">
        <is>
          <t>熊本県</t>
        </is>
      </c>
      <c r="C177" t="inlineStr">
        <is>
          <t>43203</t>
        </is>
      </c>
      <c r="D177" t="inlineStr">
        <is>
          <t>人吉市</t>
        </is>
      </c>
      <c r="E177" t="inlineStr">
        <is>
          <t>熊本全地区</t>
        </is>
      </c>
      <c r="F177" t="inlineStr">
        <is>
          <t>43018</t>
        </is>
      </c>
      <c r="G177" t="inlineStr">
        <is>
          <t>68</t>
        </is>
      </c>
      <c r="H177" t="inlineStr">
        <is>
          <t>熊本日日新聞</t>
        </is>
      </c>
      <c r="I177" t="n">
        <v>7</v>
      </c>
      <c r="J177" t="inlineStr">
        <is>
          <t>4320368802</t>
        </is>
      </c>
      <c r="K177" t="inlineStr">
        <is>
          <t>人吉南G</t>
        </is>
      </c>
      <c r="L177" t="n">
        <v>5</v>
      </c>
      <c r="M177" t="n">
        <v>1780</v>
      </c>
      <c r="N177" t="n">
        <v>4305</v>
      </c>
      <c r="O177" t="inlineStr">
        <is>
          <t>葦北郡・人吉市・球磨郡・上天草市・天草市・天草郡,15,19</t>
        </is>
      </c>
    </row>
    <row r="178">
      <c r="A178" t="inlineStr">
        <is>
          <t>43</t>
        </is>
      </c>
      <c r="B178" t="inlineStr">
        <is>
          <t>熊本県</t>
        </is>
      </c>
      <c r="C178" t="inlineStr">
        <is>
          <t>43203</t>
        </is>
      </c>
      <c r="D178" t="inlineStr">
        <is>
          <t>人吉市</t>
        </is>
      </c>
      <c r="E178" t="inlineStr">
        <is>
          <t>熊本全地区</t>
        </is>
      </c>
      <c r="F178" t="inlineStr">
        <is>
          <t>43018</t>
        </is>
      </c>
      <c r="G178" t="inlineStr">
        <is>
          <t>68</t>
        </is>
      </c>
      <c r="H178" t="inlineStr">
        <is>
          <t>熊本日日新聞</t>
        </is>
      </c>
      <c r="I178" t="n">
        <v>7</v>
      </c>
      <c r="J178" t="inlineStr">
        <is>
          <t>4320368803</t>
        </is>
      </c>
      <c r="K178" t="inlineStr">
        <is>
          <t>人吉北G</t>
        </is>
      </c>
      <c r="L178" t="n">
        <v>10</v>
      </c>
      <c r="M178" t="n">
        <v>910</v>
      </c>
      <c r="N178" t="n">
        <v>4305</v>
      </c>
      <c r="O178" t="inlineStr">
        <is>
          <t>葦北郡・人吉市・球磨郡・上天草市・天草市・天草郡,15,20</t>
        </is>
      </c>
    </row>
    <row r="179">
      <c r="A179" t="inlineStr">
        <is>
          <t>43</t>
        </is>
      </c>
      <c r="B179" t="inlineStr">
        <is>
          <t>熊本県</t>
        </is>
      </c>
      <c r="C179" t="inlineStr">
        <is>
          <t>43500</t>
        </is>
      </c>
      <c r="D179" t="inlineStr">
        <is>
          <t>球磨郡</t>
        </is>
      </c>
      <c r="E179" t="inlineStr">
        <is>
          <t>熊本全地区</t>
        </is>
      </c>
      <c r="F179" t="inlineStr">
        <is>
          <t>43019</t>
        </is>
      </c>
      <c r="G179" t="inlineStr">
        <is>
          <t>01</t>
        </is>
      </c>
      <c r="H179" t="inlineStr">
        <is>
          <t>朝日新聞</t>
        </is>
      </c>
      <c r="I179" t="n">
        <v>1</v>
      </c>
      <c r="J179" t="inlineStr">
        <is>
          <t>4350001002</t>
        </is>
      </c>
      <c r="K179" t="inlineStr">
        <is>
          <t>多良木G</t>
        </is>
      </c>
      <c r="L179" t="n">
        <v>1</v>
      </c>
      <c r="M179" t="n">
        <v>180</v>
      </c>
      <c r="N179" t="n">
        <v>4305</v>
      </c>
      <c r="O179" t="inlineStr">
        <is>
          <t>葦北郡・人吉市・球磨郡・上天草市・天草市・天草郡,6,22</t>
        </is>
      </c>
    </row>
    <row r="180">
      <c r="A180" t="inlineStr">
        <is>
          <t>43</t>
        </is>
      </c>
      <c r="B180" t="inlineStr">
        <is>
          <t>熊本県</t>
        </is>
      </c>
      <c r="C180" t="inlineStr">
        <is>
          <t>43500</t>
        </is>
      </c>
      <c r="D180" t="inlineStr">
        <is>
          <t>球磨郡</t>
        </is>
      </c>
      <c r="E180" t="inlineStr">
        <is>
          <t>熊本全地区</t>
        </is>
      </c>
      <c r="F180" t="inlineStr">
        <is>
          <t>43019</t>
        </is>
      </c>
      <c r="G180" t="inlineStr">
        <is>
          <t>01</t>
        </is>
      </c>
      <c r="H180" t="inlineStr">
        <is>
          <t>朝日新聞</t>
        </is>
      </c>
      <c r="I180" t="n">
        <v>1</v>
      </c>
      <c r="J180" t="inlineStr">
        <is>
          <t>4350001003</t>
        </is>
      </c>
      <c r="K180" t="inlineStr">
        <is>
          <t>湯前・水上G</t>
        </is>
      </c>
      <c r="L180" t="n">
        <v>15</v>
      </c>
      <c r="M180" t="n">
        <v>120</v>
      </c>
      <c r="N180" t="n">
        <v>4305</v>
      </c>
      <c r="O180" t="inlineStr">
        <is>
          <t>葦北郡・人吉市・球磨郡・上天草市・天草市・天草郡,6,23</t>
        </is>
      </c>
    </row>
    <row r="181">
      <c r="A181" t="inlineStr">
        <is>
          <t>43</t>
        </is>
      </c>
      <c r="B181" t="inlineStr">
        <is>
          <t>熊本県</t>
        </is>
      </c>
      <c r="C181" t="inlineStr">
        <is>
          <t>43500</t>
        </is>
      </c>
      <c r="D181" t="inlineStr">
        <is>
          <t>球磨郡</t>
        </is>
      </c>
      <c r="E181" t="inlineStr">
        <is>
          <t>熊本全地区</t>
        </is>
      </c>
      <c r="F181" t="inlineStr">
        <is>
          <t>43019</t>
        </is>
      </c>
      <c r="G181" t="inlineStr">
        <is>
          <t>03</t>
        </is>
      </c>
      <c r="H181" t="inlineStr">
        <is>
          <t>読売新聞</t>
        </is>
      </c>
      <c r="I181" t="n">
        <v>2</v>
      </c>
      <c r="J181" t="inlineStr">
        <is>
          <t>4350003203</t>
        </is>
      </c>
      <c r="K181" t="inlineStr">
        <is>
          <t>錦</t>
        </is>
      </c>
      <c r="L181" t="n">
        <v>10</v>
      </c>
      <c r="M181" t="n">
        <v>500</v>
      </c>
      <c r="N181" t="n">
        <v>4305</v>
      </c>
      <c r="O181" t="inlineStr">
        <is>
          <t>葦北郡・人吉市・球磨郡・上天草市・天草市・天草郡,9,22</t>
        </is>
      </c>
    </row>
    <row r="182">
      <c r="A182" t="inlineStr">
        <is>
          <t>43</t>
        </is>
      </c>
      <c r="B182" t="inlineStr">
        <is>
          <t>熊本県</t>
        </is>
      </c>
      <c r="C182" t="inlineStr">
        <is>
          <t>43500</t>
        </is>
      </c>
      <c r="D182" t="inlineStr">
        <is>
          <t>球磨郡</t>
        </is>
      </c>
      <c r="E182" t="inlineStr">
        <is>
          <t>熊本全地区</t>
        </is>
      </c>
      <c r="F182" t="inlineStr">
        <is>
          <t>43019</t>
        </is>
      </c>
      <c r="G182" t="inlineStr">
        <is>
          <t>03</t>
        </is>
      </c>
      <c r="H182" t="inlineStr">
        <is>
          <t>読売新聞</t>
        </is>
      </c>
      <c r="I182" t="n">
        <v>2</v>
      </c>
      <c r="J182" t="inlineStr">
        <is>
          <t>4350003201</t>
        </is>
      </c>
      <c r="K182" t="inlineStr">
        <is>
          <t>免田・多良木</t>
        </is>
      </c>
      <c r="L182" t="n">
        <v>30</v>
      </c>
      <c r="M182" t="n">
        <v>1180</v>
      </c>
      <c r="N182" t="n">
        <v>4305</v>
      </c>
      <c r="O182" t="inlineStr">
        <is>
          <t>葦北郡・人吉市・球磨郡・上天草市・天草市・天草郡,9,23</t>
        </is>
      </c>
    </row>
    <row r="183">
      <c r="A183" t="inlineStr">
        <is>
          <t>43</t>
        </is>
      </c>
      <c r="B183" t="inlineStr">
        <is>
          <t>熊本県</t>
        </is>
      </c>
      <c r="C183" t="inlineStr">
        <is>
          <t>43500</t>
        </is>
      </c>
      <c r="D183" t="inlineStr">
        <is>
          <t>球磨郡</t>
        </is>
      </c>
      <c r="E183" t="inlineStr">
        <is>
          <t>熊本全地区</t>
        </is>
      </c>
      <c r="F183" t="inlineStr">
        <is>
          <t>43019</t>
        </is>
      </c>
      <c r="G183" t="inlineStr">
        <is>
          <t>68</t>
        </is>
      </c>
      <c r="H183" t="inlineStr">
        <is>
          <t>熊本日日新聞</t>
        </is>
      </c>
      <c r="I183" t="n">
        <v>7</v>
      </c>
      <c r="J183" t="inlineStr">
        <is>
          <t>4350068802</t>
        </is>
      </c>
      <c r="K183" t="inlineStr">
        <is>
          <t>多良木G</t>
        </is>
      </c>
      <c r="L183" t="n">
        <v>1</v>
      </c>
      <c r="M183" t="n">
        <v>1690</v>
      </c>
      <c r="N183" t="n">
        <v>4305</v>
      </c>
      <c r="O183" t="inlineStr">
        <is>
          <t>葦北郡・人吉市・球磨郡・上天草市・天草市・天草郡,15,22</t>
        </is>
      </c>
    </row>
    <row r="184">
      <c r="A184" t="inlineStr">
        <is>
          <t>43</t>
        </is>
      </c>
      <c r="B184" t="inlineStr">
        <is>
          <t>熊本県</t>
        </is>
      </c>
      <c r="C184" t="inlineStr">
        <is>
          <t>43500</t>
        </is>
      </c>
      <c r="D184" t="inlineStr">
        <is>
          <t>球磨郡</t>
        </is>
      </c>
      <c r="E184" t="inlineStr">
        <is>
          <t>熊本全地区</t>
        </is>
      </c>
      <c r="F184" t="inlineStr">
        <is>
          <t>43019</t>
        </is>
      </c>
      <c r="G184" t="inlineStr">
        <is>
          <t>68</t>
        </is>
      </c>
      <c r="H184" t="inlineStr">
        <is>
          <t>熊本日日新聞</t>
        </is>
      </c>
      <c r="I184" t="n">
        <v>7</v>
      </c>
      <c r="J184" t="inlineStr">
        <is>
          <t>4350068803</t>
        </is>
      </c>
      <c r="K184" t="inlineStr">
        <is>
          <t>湯前G</t>
        </is>
      </c>
      <c r="L184" t="n">
        <v>5</v>
      </c>
      <c r="M184" t="n">
        <v>820</v>
      </c>
      <c r="N184" t="n">
        <v>4305</v>
      </c>
      <c r="O184" t="inlineStr">
        <is>
          <t>葦北郡・人吉市・球磨郡・上天草市・天草市・天草郡,15,23</t>
        </is>
      </c>
    </row>
    <row r="185">
      <c r="A185" t="inlineStr">
        <is>
          <t>43</t>
        </is>
      </c>
      <c r="B185" t="inlineStr">
        <is>
          <t>熊本県</t>
        </is>
      </c>
      <c r="C185" t="inlineStr">
        <is>
          <t>43500</t>
        </is>
      </c>
      <c r="D185" t="inlineStr">
        <is>
          <t>球磨郡</t>
        </is>
      </c>
      <c r="E185" t="inlineStr">
        <is>
          <t>熊本全地区</t>
        </is>
      </c>
      <c r="F185" t="inlineStr">
        <is>
          <t>43019</t>
        </is>
      </c>
      <c r="G185" t="inlineStr">
        <is>
          <t>68</t>
        </is>
      </c>
      <c r="H185" t="inlineStr">
        <is>
          <t>熊本日日新聞</t>
        </is>
      </c>
      <c r="I185" t="n">
        <v>7</v>
      </c>
      <c r="J185" t="inlineStr">
        <is>
          <t>4350068804</t>
        </is>
      </c>
      <c r="K185" t="inlineStr">
        <is>
          <t>錦G</t>
        </is>
      </c>
      <c r="L185" t="n">
        <v>10</v>
      </c>
      <c r="M185" t="n">
        <v>1110</v>
      </c>
      <c r="N185" t="n">
        <v>4305</v>
      </c>
      <c r="O185" t="inlineStr">
        <is>
          <t>葦北郡・人吉市・球磨郡・上天草市・天草市・天草郡,15,24</t>
        </is>
      </c>
    </row>
    <row r="186">
      <c r="A186" t="inlineStr">
        <is>
          <t>43</t>
        </is>
      </c>
      <c r="B186" t="inlineStr">
        <is>
          <t>熊本県</t>
        </is>
      </c>
      <c r="C186" t="inlineStr">
        <is>
          <t>43500</t>
        </is>
      </c>
      <c r="D186" t="inlineStr">
        <is>
          <t>球磨郡</t>
        </is>
      </c>
      <c r="E186" t="inlineStr">
        <is>
          <t>熊本全地区</t>
        </is>
      </c>
      <c r="F186" t="inlineStr">
        <is>
          <t>43019</t>
        </is>
      </c>
      <c r="G186" t="inlineStr">
        <is>
          <t>68</t>
        </is>
      </c>
      <c r="H186" t="inlineStr">
        <is>
          <t>熊本日日新聞</t>
        </is>
      </c>
      <c r="I186" t="n">
        <v>7</v>
      </c>
      <c r="J186" t="inlineStr">
        <is>
          <t>4350068806</t>
        </is>
      </c>
      <c r="K186" t="inlineStr">
        <is>
          <t>人吉西部G</t>
        </is>
      </c>
      <c r="L186" t="n">
        <v>25</v>
      </c>
      <c r="M186" t="n">
        <v>580</v>
      </c>
      <c r="N186" t="n">
        <v>4305</v>
      </c>
      <c r="O186" t="inlineStr">
        <is>
          <t>葦北郡・人吉市・球磨郡・上天草市・天草市・天草郡,15,25</t>
        </is>
      </c>
    </row>
    <row r="187">
      <c r="A187" t="inlineStr">
        <is>
          <t>43</t>
        </is>
      </c>
      <c r="B187" t="inlineStr">
        <is>
          <t>熊本県</t>
        </is>
      </c>
      <c r="C187" t="inlineStr">
        <is>
          <t>43500</t>
        </is>
      </c>
      <c r="D187" t="inlineStr">
        <is>
          <t>球磨郡</t>
        </is>
      </c>
      <c r="E187" t="inlineStr">
        <is>
          <t>熊本全地区</t>
        </is>
      </c>
      <c r="F187" t="inlineStr">
        <is>
          <t>43019</t>
        </is>
      </c>
      <c r="G187" t="inlineStr">
        <is>
          <t>68</t>
        </is>
      </c>
      <c r="H187" t="inlineStr">
        <is>
          <t>熊本日日新聞</t>
        </is>
      </c>
      <c r="I187" t="n">
        <v>7</v>
      </c>
      <c r="J187" t="inlineStr">
        <is>
          <t>4350068801</t>
        </is>
      </c>
      <c r="K187" t="inlineStr">
        <is>
          <t>免田G</t>
        </is>
      </c>
      <c r="L187" t="n">
        <v>30</v>
      </c>
      <c r="M187" t="n">
        <v>1340</v>
      </c>
      <c r="N187" t="n">
        <v>4305</v>
      </c>
      <c r="O187" t="inlineStr">
        <is>
          <t>葦北郡・人吉市・球磨郡・上天草市・天草市・天草郡,15,26</t>
        </is>
      </c>
    </row>
    <row r="188">
      <c r="A188" t="inlineStr">
        <is>
          <t>43</t>
        </is>
      </c>
      <c r="B188" t="inlineStr">
        <is>
          <t>熊本県</t>
        </is>
      </c>
      <c r="C188" t="inlineStr">
        <is>
          <t>43212</t>
        </is>
      </c>
      <c r="D188" t="inlineStr">
        <is>
          <t>上天草市</t>
        </is>
      </c>
      <c r="E188" t="inlineStr">
        <is>
          <t>熊本全地区</t>
        </is>
      </c>
      <c r="F188" t="inlineStr">
        <is>
          <t>43020</t>
        </is>
      </c>
      <c r="G188" t="inlineStr">
        <is>
          <t>03</t>
        </is>
      </c>
      <c r="H188" t="inlineStr">
        <is>
          <t>読売新聞</t>
        </is>
      </c>
      <c r="I188" t="n">
        <v>2</v>
      </c>
      <c r="J188" t="inlineStr">
        <is>
          <t>4321203203</t>
        </is>
      </c>
      <c r="K188" t="inlineStr">
        <is>
          <t>上天草</t>
        </is>
      </c>
      <c r="L188" t="n">
        <v>10</v>
      </c>
      <c r="M188" t="n">
        <v>30</v>
      </c>
      <c r="N188" t="n">
        <v>4305</v>
      </c>
      <c r="O188" t="inlineStr">
        <is>
          <t>葦北郡・人吉市・球磨郡・上天草市・天草市・天草郡,9,28</t>
        </is>
      </c>
    </row>
    <row r="189">
      <c r="A189" t="inlineStr">
        <is>
          <t>43</t>
        </is>
      </c>
      <c r="B189" t="inlineStr">
        <is>
          <t>熊本県</t>
        </is>
      </c>
      <c r="C189" t="inlineStr">
        <is>
          <t>43212</t>
        </is>
      </c>
      <c r="D189" t="inlineStr">
        <is>
          <t>上天草市</t>
        </is>
      </c>
      <c r="E189" t="inlineStr">
        <is>
          <t>熊本全地区</t>
        </is>
      </c>
      <c r="F189" t="inlineStr">
        <is>
          <t>43020</t>
        </is>
      </c>
      <c r="G189" t="inlineStr">
        <is>
          <t>68</t>
        </is>
      </c>
      <c r="H189" t="inlineStr">
        <is>
          <t>熊本日日新聞</t>
        </is>
      </c>
      <c r="I189" t="n">
        <v>7</v>
      </c>
      <c r="J189" t="inlineStr">
        <is>
          <t>4321268801</t>
        </is>
      </c>
      <c r="K189" t="inlineStr">
        <is>
          <t>大矢野G</t>
        </is>
      </c>
      <c r="L189" t="n">
        <v>1</v>
      </c>
      <c r="M189" t="n">
        <v>1950</v>
      </c>
      <c r="N189" t="n">
        <v>4305</v>
      </c>
      <c r="O189" t="inlineStr">
        <is>
          <t>葦北郡・人吉市・球磨郡・上天草市・天草市・天草郡,15,28</t>
        </is>
      </c>
    </row>
    <row r="190">
      <c r="A190" t="inlineStr">
        <is>
          <t>43</t>
        </is>
      </c>
      <c r="B190" t="inlineStr">
        <is>
          <t>熊本県</t>
        </is>
      </c>
      <c r="C190" t="inlineStr">
        <is>
          <t>43212</t>
        </is>
      </c>
      <c r="D190" t="inlineStr">
        <is>
          <t>上天草市</t>
        </is>
      </c>
      <c r="E190" t="inlineStr">
        <is>
          <t>熊本全地区</t>
        </is>
      </c>
      <c r="F190" t="inlineStr">
        <is>
          <t>43020</t>
        </is>
      </c>
      <c r="G190" t="inlineStr">
        <is>
          <t>68</t>
        </is>
      </c>
      <c r="H190" t="inlineStr">
        <is>
          <t>熊本日日新聞</t>
        </is>
      </c>
      <c r="I190" t="n">
        <v>7</v>
      </c>
      <c r="J190" t="inlineStr">
        <is>
          <t>4321268802</t>
        </is>
      </c>
      <c r="K190" t="inlineStr">
        <is>
          <t>松島G</t>
        </is>
      </c>
      <c r="L190" t="n">
        <v>5</v>
      </c>
      <c r="M190" t="n">
        <v>1110</v>
      </c>
      <c r="N190" t="n">
        <v>4305</v>
      </c>
      <c r="O190" t="inlineStr">
        <is>
          <t>葦北郡・人吉市・球磨郡・上天草市・天草市・天草郡,15,29</t>
        </is>
      </c>
    </row>
    <row r="191">
      <c r="A191" t="inlineStr">
        <is>
          <t>43</t>
        </is>
      </c>
      <c r="B191" t="inlineStr">
        <is>
          <t>熊本県</t>
        </is>
      </c>
      <c r="C191" t="inlineStr">
        <is>
          <t>43212</t>
        </is>
      </c>
      <c r="D191" t="inlineStr">
        <is>
          <t>上天草市</t>
        </is>
      </c>
      <c r="E191" t="inlineStr">
        <is>
          <t>熊本全地区</t>
        </is>
      </c>
      <c r="F191" t="inlineStr">
        <is>
          <t>43020</t>
        </is>
      </c>
      <c r="G191" t="inlineStr">
        <is>
          <t>68</t>
        </is>
      </c>
      <c r="H191" t="inlineStr">
        <is>
          <t>熊本日日新聞</t>
        </is>
      </c>
      <c r="I191" t="n">
        <v>7</v>
      </c>
      <c r="J191" t="inlineStr">
        <is>
          <t>4321268803</t>
        </is>
      </c>
      <c r="K191" t="inlineStr">
        <is>
          <t>姫戸G</t>
        </is>
      </c>
      <c r="L191" t="n">
        <v>15</v>
      </c>
      <c r="M191" t="n">
        <v>1230</v>
      </c>
      <c r="N191" t="n">
        <v>4305</v>
      </c>
      <c r="O191" t="inlineStr">
        <is>
          <t>葦北郡・人吉市・球磨郡・上天草市・天草市・天草郡,15,30</t>
        </is>
      </c>
    </row>
    <row r="192">
      <c r="A192" t="inlineStr">
        <is>
          <t>43</t>
        </is>
      </c>
      <c r="B192" t="inlineStr">
        <is>
          <t>熊本県</t>
        </is>
      </c>
      <c r="C192" t="inlineStr">
        <is>
          <t>43215</t>
        </is>
      </c>
      <c r="D192" t="inlineStr">
        <is>
          <t>天草市</t>
        </is>
      </c>
      <c r="E192" t="inlineStr">
        <is>
          <t>熊本全地区</t>
        </is>
      </c>
      <c r="F192" t="inlineStr">
        <is>
          <t>43021</t>
        </is>
      </c>
      <c r="G192" t="inlineStr">
        <is>
          <t>03</t>
        </is>
      </c>
      <c r="H192" t="inlineStr">
        <is>
          <t>読売新聞</t>
        </is>
      </c>
      <c r="I192" t="n">
        <v>2</v>
      </c>
      <c r="J192" t="inlineStr">
        <is>
          <t>4321503203</t>
        </is>
      </c>
      <c r="K192" t="inlineStr">
        <is>
          <t>牛深</t>
        </is>
      </c>
      <c r="L192" t="n">
        <v>1</v>
      </c>
      <c r="M192" t="n">
        <v>170</v>
      </c>
      <c r="N192" t="n">
        <v>4305</v>
      </c>
      <c r="O192" t="inlineStr">
        <is>
          <t>葦北郡・人吉市・球磨郡・上天草市・天草市・天草郡,9,32</t>
        </is>
      </c>
    </row>
    <row r="193">
      <c r="A193" t="inlineStr">
        <is>
          <t>43</t>
        </is>
      </c>
      <c r="B193" t="inlineStr">
        <is>
          <t>熊本県</t>
        </is>
      </c>
      <c r="C193" t="inlineStr">
        <is>
          <t>43215</t>
        </is>
      </c>
      <c r="D193" t="inlineStr">
        <is>
          <t>天草市</t>
        </is>
      </c>
      <c r="E193" t="inlineStr">
        <is>
          <t>熊本全地区</t>
        </is>
      </c>
      <c r="F193" t="inlineStr">
        <is>
          <t>43021</t>
        </is>
      </c>
      <c r="G193" t="inlineStr">
        <is>
          <t>03</t>
        </is>
      </c>
      <c r="H193" t="inlineStr">
        <is>
          <t>読売新聞</t>
        </is>
      </c>
      <c r="I193" t="n">
        <v>2</v>
      </c>
      <c r="J193" t="inlineStr">
        <is>
          <t>4321503201</t>
        </is>
      </c>
      <c r="K193" t="inlineStr">
        <is>
          <t>本渡中央</t>
        </is>
      </c>
      <c r="L193" t="n">
        <v>10</v>
      </c>
      <c r="M193" t="n">
        <v>600</v>
      </c>
      <c r="N193" t="n">
        <v>4305</v>
      </c>
      <c r="O193" t="inlineStr">
        <is>
          <t>葦北郡・人吉市・球磨郡・上天草市・天草市・天草郡,9,33</t>
        </is>
      </c>
    </row>
    <row r="194">
      <c r="A194" t="inlineStr">
        <is>
          <t>43</t>
        </is>
      </c>
      <c r="B194" t="inlineStr">
        <is>
          <t>熊本県</t>
        </is>
      </c>
      <c r="C194" t="inlineStr">
        <is>
          <t>43215</t>
        </is>
      </c>
      <c r="D194" t="inlineStr">
        <is>
          <t>天草市</t>
        </is>
      </c>
      <c r="E194" t="inlineStr">
        <is>
          <t>熊本全地区</t>
        </is>
      </c>
      <c r="F194" t="inlineStr">
        <is>
          <t>43021</t>
        </is>
      </c>
      <c r="G194" t="inlineStr">
        <is>
          <t>03</t>
        </is>
      </c>
      <c r="H194" t="inlineStr">
        <is>
          <t>読売新聞</t>
        </is>
      </c>
      <c r="I194" t="n">
        <v>2</v>
      </c>
      <c r="J194" t="inlineStr">
        <is>
          <t>4321503202</t>
        </is>
      </c>
      <c r="K194" t="inlineStr">
        <is>
          <t>本渡北</t>
        </is>
      </c>
      <c r="L194" t="n">
        <v>15</v>
      </c>
      <c r="M194" t="n">
        <v>680</v>
      </c>
      <c r="N194" t="n">
        <v>4305</v>
      </c>
      <c r="O194" t="inlineStr">
        <is>
          <t>葦北郡・人吉市・球磨郡・上天草市・天草市・天草郡,9,34</t>
        </is>
      </c>
    </row>
    <row r="195">
      <c r="A195" t="inlineStr">
        <is>
          <t>43</t>
        </is>
      </c>
      <c r="B195" t="inlineStr">
        <is>
          <t>熊本県</t>
        </is>
      </c>
      <c r="C195" t="inlineStr">
        <is>
          <t>43215</t>
        </is>
      </c>
      <c r="D195" t="inlineStr">
        <is>
          <t>天草市</t>
        </is>
      </c>
      <c r="E195" t="inlineStr">
        <is>
          <t>熊本全地区</t>
        </is>
      </c>
      <c r="F195" t="inlineStr">
        <is>
          <t>43021</t>
        </is>
      </c>
      <c r="G195" t="inlineStr">
        <is>
          <t>68</t>
        </is>
      </c>
      <c r="H195" t="inlineStr">
        <is>
          <t>熊本日日新聞</t>
        </is>
      </c>
      <c r="I195" t="n">
        <v>7</v>
      </c>
      <c r="J195" t="inlineStr">
        <is>
          <t>4321568803</t>
        </is>
      </c>
      <c r="K195" t="inlineStr">
        <is>
          <t>牛深G</t>
        </is>
      </c>
      <c r="L195" t="n">
        <v>1</v>
      </c>
      <c r="M195" t="n">
        <v>1700</v>
      </c>
      <c r="N195" t="n">
        <v>4305</v>
      </c>
      <c r="O195" t="inlineStr">
        <is>
          <t>葦北郡・人吉市・球磨郡・上天草市・天草市・天草郡,15,32</t>
        </is>
      </c>
    </row>
    <row r="196">
      <c r="A196" t="inlineStr">
        <is>
          <t>43</t>
        </is>
      </c>
      <c r="B196" t="inlineStr">
        <is>
          <t>熊本県</t>
        </is>
      </c>
      <c r="C196" t="inlineStr">
        <is>
          <t>43215</t>
        </is>
      </c>
      <c r="D196" t="inlineStr">
        <is>
          <t>天草市</t>
        </is>
      </c>
      <c r="E196" t="inlineStr">
        <is>
          <t>熊本全地区</t>
        </is>
      </c>
      <c r="F196" t="inlineStr">
        <is>
          <t>43021</t>
        </is>
      </c>
      <c r="G196" t="inlineStr">
        <is>
          <t>68</t>
        </is>
      </c>
      <c r="H196" t="inlineStr">
        <is>
          <t>熊本日日新聞</t>
        </is>
      </c>
      <c r="I196" t="n">
        <v>7</v>
      </c>
      <c r="J196" t="inlineStr">
        <is>
          <t>4321568801</t>
        </is>
      </c>
      <c r="K196" t="inlineStr">
        <is>
          <t>本渡G</t>
        </is>
      </c>
      <c r="L196" t="n">
        <v>5</v>
      </c>
      <c r="M196" t="n">
        <v>3880</v>
      </c>
      <c r="N196" t="n">
        <v>4305</v>
      </c>
      <c r="O196" t="inlineStr">
        <is>
          <t>葦北郡・人吉市・球磨郡・上天草市・天草市・天草郡,15,33</t>
        </is>
      </c>
    </row>
    <row r="197">
      <c r="A197" t="inlineStr">
        <is>
          <t>43</t>
        </is>
      </c>
      <c r="B197" t="inlineStr">
        <is>
          <t>熊本県</t>
        </is>
      </c>
      <c r="C197" t="inlineStr">
        <is>
          <t>43215</t>
        </is>
      </c>
      <c r="D197" t="inlineStr">
        <is>
          <t>天草市</t>
        </is>
      </c>
      <c r="E197" t="inlineStr">
        <is>
          <t>熊本全地区</t>
        </is>
      </c>
      <c r="F197" t="inlineStr">
        <is>
          <t>43021</t>
        </is>
      </c>
      <c r="G197" t="inlineStr">
        <is>
          <t>68</t>
        </is>
      </c>
      <c r="H197" t="inlineStr">
        <is>
          <t>熊本日日新聞</t>
        </is>
      </c>
      <c r="I197" t="n">
        <v>7</v>
      </c>
      <c r="J197" t="inlineStr">
        <is>
          <t>4321568802</t>
        </is>
      </c>
      <c r="K197" t="inlineStr">
        <is>
          <t>本渡東G</t>
        </is>
      </c>
      <c r="L197" t="n">
        <v>10</v>
      </c>
      <c r="M197" t="n">
        <v>1740</v>
      </c>
      <c r="N197" t="n">
        <v>4305</v>
      </c>
      <c r="O197" t="inlineStr">
        <is>
          <t>葦北郡・人吉市・球磨郡・上天草市・天草市・天草郡,15,34</t>
        </is>
      </c>
    </row>
    <row r="198">
      <c r="A198" t="inlineStr">
        <is>
          <t>43</t>
        </is>
      </c>
      <c r="B198" t="inlineStr">
        <is>
          <t>熊本県</t>
        </is>
      </c>
      <c r="C198" t="inlineStr">
        <is>
          <t>43215</t>
        </is>
      </c>
      <c r="D198" t="inlineStr">
        <is>
          <t>天草市</t>
        </is>
      </c>
      <c r="E198" t="inlineStr">
        <is>
          <t>熊本全地区</t>
        </is>
      </c>
      <c r="F198" t="inlineStr">
        <is>
          <t>43021</t>
        </is>
      </c>
      <c r="G198" t="inlineStr">
        <is>
          <t>68</t>
        </is>
      </c>
      <c r="H198" t="inlineStr">
        <is>
          <t>熊本日日新聞</t>
        </is>
      </c>
      <c r="I198" t="n">
        <v>7</v>
      </c>
      <c r="J198" t="inlineStr">
        <is>
          <t>4321568806</t>
        </is>
      </c>
      <c r="K198" t="inlineStr">
        <is>
          <t>有明G</t>
        </is>
      </c>
      <c r="L198" t="n">
        <v>15</v>
      </c>
      <c r="M198" t="n">
        <v>1010</v>
      </c>
      <c r="N198" t="n">
        <v>4305</v>
      </c>
      <c r="O198" t="inlineStr">
        <is>
          <t>葦北郡・人吉市・球磨郡・上天草市・天草市・天草郡,15,35</t>
        </is>
      </c>
    </row>
    <row r="199">
      <c r="A199" t="inlineStr">
        <is>
          <t>43</t>
        </is>
      </c>
      <c r="B199" t="inlineStr">
        <is>
          <t>熊本県</t>
        </is>
      </c>
      <c r="C199" t="inlineStr">
        <is>
          <t>43215</t>
        </is>
      </c>
      <c r="D199" t="inlineStr">
        <is>
          <t>天草市</t>
        </is>
      </c>
      <c r="E199" t="inlineStr">
        <is>
          <t>熊本全地区</t>
        </is>
      </c>
      <c r="F199" t="inlineStr">
        <is>
          <t>43021</t>
        </is>
      </c>
      <c r="G199" t="inlineStr">
        <is>
          <t>68</t>
        </is>
      </c>
      <c r="H199" t="inlineStr">
        <is>
          <t>熊本日日新聞</t>
        </is>
      </c>
      <c r="I199" t="n">
        <v>7</v>
      </c>
      <c r="J199" t="inlineStr">
        <is>
          <t>4321568808</t>
        </is>
      </c>
      <c r="K199" t="inlineStr">
        <is>
          <t>五和G</t>
        </is>
      </c>
      <c r="L199" t="n">
        <v>20</v>
      </c>
      <c r="M199" t="n">
        <v>1190</v>
      </c>
      <c r="N199" t="n">
        <v>4305</v>
      </c>
      <c r="O199" t="inlineStr">
        <is>
          <t>葦北郡・人吉市・球磨郡・上天草市・天草市・天草郡,15,36</t>
        </is>
      </c>
    </row>
    <row r="200">
      <c r="A200" t="inlineStr">
        <is>
          <t>43</t>
        </is>
      </c>
      <c r="B200" t="inlineStr">
        <is>
          <t>熊本県</t>
        </is>
      </c>
      <c r="C200" t="inlineStr">
        <is>
          <t>43215</t>
        </is>
      </c>
      <c r="D200" t="inlineStr">
        <is>
          <t>天草市</t>
        </is>
      </c>
      <c r="E200" t="inlineStr">
        <is>
          <t>熊本全地区</t>
        </is>
      </c>
      <c r="F200" t="inlineStr">
        <is>
          <t>43021</t>
        </is>
      </c>
      <c r="G200" t="inlineStr">
        <is>
          <t>68</t>
        </is>
      </c>
      <c r="H200" t="inlineStr">
        <is>
          <t>熊本日日新聞</t>
        </is>
      </c>
      <c r="I200" t="n">
        <v>7</v>
      </c>
      <c r="J200" t="inlineStr">
        <is>
          <t>4321568809</t>
        </is>
      </c>
      <c r="K200" t="inlineStr">
        <is>
          <t>新和G</t>
        </is>
      </c>
      <c r="L200" t="n">
        <v>25</v>
      </c>
      <c r="M200" t="n">
        <v>500</v>
      </c>
      <c r="N200" t="n">
        <v>4305</v>
      </c>
      <c r="O200" t="inlineStr">
        <is>
          <t>葦北郡・人吉市・球磨郡・上天草市・天草市・天草郡,15,37</t>
        </is>
      </c>
    </row>
    <row r="201">
      <c r="A201" t="inlineStr">
        <is>
          <t>43</t>
        </is>
      </c>
      <c r="B201" t="inlineStr">
        <is>
          <t>熊本県</t>
        </is>
      </c>
      <c r="C201" t="inlineStr">
        <is>
          <t>43215</t>
        </is>
      </c>
      <c r="D201" t="inlineStr">
        <is>
          <t>天草市</t>
        </is>
      </c>
      <c r="E201" t="inlineStr">
        <is>
          <t>熊本全地区</t>
        </is>
      </c>
      <c r="F201" t="inlineStr">
        <is>
          <t>43021</t>
        </is>
      </c>
      <c r="G201" t="inlineStr">
        <is>
          <t>68</t>
        </is>
      </c>
      <c r="H201" t="inlineStr">
        <is>
          <t>熊本日日新聞</t>
        </is>
      </c>
      <c r="I201" t="n">
        <v>7</v>
      </c>
      <c r="J201" t="inlineStr">
        <is>
          <t>4321568810</t>
        </is>
      </c>
      <c r="K201" t="inlineStr">
        <is>
          <t>河浦G</t>
        </is>
      </c>
      <c r="L201" t="n">
        <v>30</v>
      </c>
      <c r="M201" t="n">
        <v>830</v>
      </c>
      <c r="N201" t="n">
        <v>4305</v>
      </c>
      <c r="O201" t="inlineStr">
        <is>
          <t>葦北郡・人吉市・球磨郡・上天草市・天草市・天草郡,15,38</t>
        </is>
      </c>
    </row>
    <row r="202">
      <c r="A202" t="inlineStr">
        <is>
          <t>43</t>
        </is>
      </c>
      <c r="B202" t="inlineStr">
        <is>
          <t>熊本県</t>
        </is>
      </c>
      <c r="C202" t="inlineStr">
        <is>
          <t>43215</t>
        </is>
      </c>
      <c r="D202" t="inlineStr">
        <is>
          <t>天草市</t>
        </is>
      </c>
      <c r="E202" t="inlineStr">
        <is>
          <t>熊本全地区</t>
        </is>
      </c>
      <c r="F202" t="inlineStr">
        <is>
          <t>43021</t>
        </is>
      </c>
      <c r="G202" t="inlineStr">
        <is>
          <t>68</t>
        </is>
      </c>
      <c r="H202" t="inlineStr">
        <is>
          <t>熊本日日新聞</t>
        </is>
      </c>
      <c r="I202" t="n">
        <v>7</v>
      </c>
      <c r="J202" t="inlineStr">
        <is>
          <t>4321568812</t>
        </is>
      </c>
      <c r="K202" t="inlineStr">
        <is>
          <t>栖本G</t>
        </is>
      </c>
      <c r="L202" t="n">
        <v>40</v>
      </c>
      <c r="M202" t="n">
        <v>400</v>
      </c>
      <c r="N202" t="n">
        <v>4305</v>
      </c>
      <c r="O202" t="inlineStr">
        <is>
          <t>葦北郡・人吉市・球磨郡・上天草市・天草市・天草郡,15,39</t>
        </is>
      </c>
    </row>
    <row r="203">
      <c r="A203" t="inlineStr">
        <is>
          <t>43</t>
        </is>
      </c>
      <c r="B203" t="inlineStr">
        <is>
          <t>熊本県</t>
        </is>
      </c>
      <c r="C203" t="inlineStr">
        <is>
          <t>43215</t>
        </is>
      </c>
      <c r="D203" t="inlineStr">
        <is>
          <t>天草市</t>
        </is>
      </c>
      <c r="E203" t="inlineStr">
        <is>
          <t>熊本全地区</t>
        </is>
      </c>
      <c r="F203" t="inlineStr">
        <is>
          <t>43021</t>
        </is>
      </c>
      <c r="G203" t="inlineStr">
        <is>
          <t>68</t>
        </is>
      </c>
      <c r="H203" t="inlineStr">
        <is>
          <t>熊本日日新聞</t>
        </is>
      </c>
      <c r="I203" t="n">
        <v>7</v>
      </c>
      <c r="J203" t="inlineStr">
        <is>
          <t>4321568813</t>
        </is>
      </c>
      <c r="K203" t="inlineStr">
        <is>
          <t>倉岳G</t>
        </is>
      </c>
      <c r="L203" t="n">
        <v>45</v>
      </c>
      <c r="M203" t="n">
        <v>440</v>
      </c>
      <c r="N203" t="n">
        <v>4305</v>
      </c>
      <c r="O203" t="inlineStr">
        <is>
          <t>葦北郡・人吉市・球磨郡・上天草市・天草市・天草郡,15,40</t>
        </is>
      </c>
    </row>
    <row r="204">
      <c r="A204" t="inlineStr">
        <is>
          <t>43</t>
        </is>
      </c>
      <c r="B204" t="inlineStr">
        <is>
          <t>熊本県</t>
        </is>
      </c>
      <c r="C204" t="inlineStr">
        <is>
          <t>43520</t>
        </is>
      </c>
      <c r="D204" t="inlineStr">
        <is>
          <t>天草郡</t>
        </is>
      </c>
      <c r="E204" t="inlineStr">
        <is>
          <t>熊本全地区</t>
        </is>
      </c>
      <c r="F204" t="inlineStr">
        <is>
          <t>43022</t>
        </is>
      </c>
      <c r="G204" t="inlineStr">
        <is>
          <t>01</t>
        </is>
      </c>
      <c r="H204" t="inlineStr">
        <is>
          <t>朝日新聞</t>
        </is>
      </c>
      <c r="I204" t="n">
        <v>1</v>
      </c>
      <c r="J204" t="inlineStr">
        <is>
          <t>4352001001</t>
        </is>
      </c>
      <c r="K204" t="inlineStr">
        <is>
          <t>志岐</t>
        </is>
      </c>
      <c r="L204" t="n">
        <v>1</v>
      </c>
      <c r="M204" t="n">
        <v>120</v>
      </c>
      <c r="N204" t="n">
        <v>4305</v>
      </c>
      <c r="O204" t="inlineStr">
        <is>
          <t>葦北郡・人吉市・球磨郡・上天草市・天草市・天草郡,6,42</t>
        </is>
      </c>
    </row>
    <row r="205">
      <c r="A205" t="inlineStr">
        <is>
          <t>43</t>
        </is>
      </c>
      <c r="B205" t="inlineStr">
        <is>
          <t>熊本県</t>
        </is>
      </c>
      <c r="C205" t="inlineStr">
        <is>
          <t>43520</t>
        </is>
      </c>
      <c r="D205" t="inlineStr">
        <is>
          <t>天草郡</t>
        </is>
      </c>
      <c r="E205" t="inlineStr">
        <is>
          <t>熊本全地区</t>
        </is>
      </c>
      <c r="F205" t="inlineStr">
        <is>
          <t>43022</t>
        </is>
      </c>
      <c r="G205" t="inlineStr">
        <is>
          <t>68</t>
        </is>
      </c>
      <c r="H205" t="inlineStr">
        <is>
          <t>熊本日日新聞</t>
        </is>
      </c>
      <c r="I205" t="n">
        <v>7</v>
      </c>
      <c r="J205" t="inlineStr">
        <is>
          <t>4352068801</t>
        </is>
      </c>
      <c r="K205" t="inlineStr">
        <is>
          <t>天草西G</t>
        </is>
      </c>
      <c r="L205" t="n">
        <v>1</v>
      </c>
      <c r="M205" t="n">
        <v>1660</v>
      </c>
      <c r="N205" t="n">
        <v>4305</v>
      </c>
      <c r="O205" t="inlineStr">
        <is>
          <t>葦北郡・人吉市・球磨郡・上天草市・天草市・天草郡,15,42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2024-08-27T09:50:10Z</dcterms:created>
  <dcterms:modified xsi:type="dcterms:W3CDTF">2024-08-27T09:50:10Z</dcterms:modified>
</cp:coreProperties>
</file>